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tabRatio="555" activeTab="0"/>
  </bookViews>
  <sheets>
    <sheet name="Рейтинг_к ЧР" sheetId="1" r:id="rId1"/>
  </sheets>
  <externalReferences>
    <externalReference r:id="rId4"/>
  </externalReferences>
  <definedNames>
    <definedName name="_xlfn.IFERROR" hidden="1">#NAME?</definedName>
    <definedName name="_xlnm._FilterDatabase" localSheetId="0" hidden="1">'Рейтинг_к ЧР'!$A$11:$Z$109</definedName>
    <definedName name="dev">#REF!</definedName>
    <definedName name="M10001r">#REF!</definedName>
    <definedName name="M10001u">#REF!</definedName>
    <definedName name="M10002r">#REF!</definedName>
    <definedName name="M10002u">#REF!</definedName>
    <definedName name="M10003r">#REF!</definedName>
    <definedName name="M10003u">#REF!</definedName>
    <definedName name="M1000KMS">#REF!</definedName>
    <definedName name="M1000MS">#REF!</definedName>
    <definedName name="M15001r">#REF!</definedName>
    <definedName name="M15001u">#REF!</definedName>
    <definedName name="M15002r">#REF!</definedName>
    <definedName name="M15003r">#REF!</definedName>
    <definedName name="M1500KMS">#REF!</definedName>
    <definedName name="M1500MS">#REF!</definedName>
    <definedName name="M5001r">#REF!</definedName>
    <definedName name="M5001u">#REF!</definedName>
    <definedName name="M5002r">#REF!</definedName>
    <definedName name="M5002u">#REF!</definedName>
    <definedName name="M5003r">#REF!</definedName>
    <definedName name="M5003u">#REF!</definedName>
    <definedName name="M500KMS">#REF!</definedName>
    <definedName name="M500MS">#REF!</definedName>
    <definedName name="un">#REF!</definedName>
    <definedName name="W10001r">#REF!</definedName>
    <definedName name="W10001u">#REF!</definedName>
    <definedName name="W10002r">#REF!</definedName>
    <definedName name="W10002u">#REF!</definedName>
    <definedName name="W10003r">#REF!</definedName>
    <definedName name="W10003u">#REF!</definedName>
    <definedName name="W1000KMS">#REF!</definedName>
    <definedName name="W1000MS">#REF!</definedName>
    <definedName name="W15001r">#REF!</definedName>
    <definedName name="W15001u">#REF!</definedName>
    <definedName name="W15002r">#REF!</definedName>
    <definedName name="W15003r">#REF!</definedName>
    <definedName name="W1500KMS">#REF!</definedName>
    <definedName name="W1500MS">#REF!</definedName>
    <definedName name="W5001r">#REF!</definedName>
    <definedName name="W5001u">#REF!</definedName>
    <definedName name="W5002r">#REF!</definedName>
    <definedName name="W5002u">#REF!</definedName>
    <definedName name="W5003r">#REF!</definedName>
    <definedName name="W5003u">#REF!</definedName>
    <definedName name="W500KMS">#REF!</definedName>
    <definedName name="W500MS">#REF!</definedName>
  </definedNames>
  <calcPr fullCalcOnLoad="1"/>
</workbook>
</file>

<file path=xl/sharedStrings.xml><?xml version="1.0" encoding="utf-8"?>
<sst xmlns="http://schemas.openxmlformats.org/spreadsheetml/2006/main" count="375" uniqueCount="212">
  <si>
    <t>Фамилия, имя</t>
  </si>
  <si>
    <t>очки</t>
  </si>
  <si>
    <t>Субъект РФ</t>
  </si>
  <si>
    <t>Милованов Сергей</t>
  </si>
  <si>
    <t>Симакин Алексей</t>
  </si>
  <si>
    <t>Новожилов Михаил</t>
  </si>
  <si>
    <t>Санкт-Петербург</t>
  </si>
  <si>
    <t>Москва</t>
  </si>
  <si>
    <t>место</t>
  </si>
  <si>
    <t>Рассказова Вера</t>
  </si>
  <si>
    <t>Мигунова Анастасия</t>
  </si>
  <si>
    <t>Волынцева Диана</t>
  </si>
  <si>
    <t>Мазалова Анна</t>
  </si>
  <si>
    <t>Козулина Людмила</t>
  </si>
  <si>
    <t>Рассказова Ксения</t>
  </si>
  <si>
    <t>Кузнецов Михаил</t>
  </si>
  <si>
    <t>Жижикин Денис</t>
  </si>
  <si>
    <t>Ковалев Дмитрий</t>
  </si>
  <si>
    <t>Воскресенский Андрей</t>
  </si>
  <si>
    <t>Кабиров Нил</t>
  </si>
  <si>
    <t>Ракитин Михаил</t>
  </si>
  <si>
    <t>Пискунов Даниил</t>
  </si>
  <si>
    <t>Войнов Сергей</t>
  </si>
  <si>
    <t>Никитин Денис</t>
  </si>
  <si>
    <t>Р.Башкортостан</t>
  </si>
  <si>
    <t>Р.Мордовия</t>
  </si>
  <si>
    <t>Денисов Артем</t>
  </si>
  <si>
    <t>Косоротов Андрей</t>
  </si>
  <si>
    <t>Карпов Вячеслав</t>
  </si>
  <si>
    <t>Московская область</t>
  </si>
  <si>
    <t>Пензенская область</t>
  </si>
  <si>
    <t>Ярославская область</t>
  </si>
  <si>
    <t>Омская область</t>
  </si>
  <si>
    <t>Смоленская область</t>
  </si>
  <si>
    <t>Бокова Ольга</t>
  </si>
  <si>
    <t>Малахова Кристина</t>
  </si>
  <si>
    <t>Лисенкова Елена</t>
  </si>
  <si>
    <t>Свердловская область</t>
  </si>
  <si>
    <t>Данилова Анастасия</t>
  </si>
  <si>
    <t>Кузьмин Кирилл</t>
  </si>
  <si>
    <t>Соревнования Кубка России</t>
  </si>
  <si>
    <t>1 этап</t>
  </si>
  <si>
    <t>2 этап</t>
  </si>
  <si>
    <t>3 этап</t>
  </si>
  <si>
    <t>Малагич Эмина</t>
  </si>
  <si>
    <t>Матвеева Анна</t>
  </si>
  <si>
    <t>Серегина Елена</t>
  </si>
  <si>
    <t>Береснева Юлия</t>
  </si>
  <si>
    <t>Доколина Аделина</t>
  </si>
  <si>
    <t>Жиндарова Полина</t>
  </si>
  <si>
    <t>Ситников Павел</t>
  </si>
  <si>
    <t>Ивлиев Константин</t>
  </si>
  <si>
    <t>Камалов Ильнур</t>
  </si>
  <si>
    <t>Просвирнова Софья</t>
  </si>
  <si>
    <t>Ефременкова Екатерина</t>
  </si>
  <si>
    <t>Захарова Евгения</t>
  </si>
  <si>
    <t>Константинова Екатерина</t>
  </si>
  <si>
    <t>Айрапетян Денис</t>
  </si>
  <si>
    <t>Шульгинов Александр</t>
  </si>
  <si>
    <t>№ п.п.</t>
  </si>
  <si>
    <t>Воронин Антон</t>
  </si>
  <si>
    <t>Золотков Никита</t>
  </si>
  <si>
    <t>Ейбог Даниил</t>
  </si>
  <si>
    <t>Засосов Даниил</t>
  </si>
  <si>
    <t>Евдокимов Павел</t>
  </si>
  <si>
    <t>Краснокутский Даниил</t>
  </si>
  <si>
    <t>Богданов Антон</t>
  </si>
  <si>
    <t>Михалев Максим</t>
  </si>
  <si>
    <t>Рятсен Сергей</t>
  </si>
  <si>
    <t>Заикин Ярослав</t>
  </si>
  <si>
    <t>Конычев Павел</t>
  </si>
  <si>
    <t>Муханов Егор</t>
  </si>
  <si>
    <t>Катин Александр</t>
  </si>
  <si>
    <t>Рыбак Виталий</t>
  </si>
  <si>
    <t>Ходус Алексей</t>
  </si>
  <si>
    <t>Талалай Алексей</t>
  </si>
  <si>
    <t>Артёмов Иван</t>
  </si>
  <si>
    <t>Бойцова Софья</t>
  </si>
  <si>
    <t>Кобызева Татьяна</t>
  </si>
  <si>
    <t>Захарова Виктория</t>
  </si>
  <si>
    <t>Р.Башкортостан, Санкт-Петербург</t>
  </si>
  <si>
    <t>Юшина Елизавета</t>
  </si>
  <si>
    <t>Сысоева Олеся</t>
  </si>
  <si>
    <t>Тюленева Светлана</t>
  </si>
  <si>
    <t>Козлов Артем</t>
  </si>
  <si>
    <t>Балбеков Владимир</t>
  </si>
  <si>
    <t>Москвичев Владимир</t>
  </si>
  <si>
    <t>Николаев Даниил</t>
  </si>
  <si>
    <t>Фомин Валерий</t>
  </si>
  <si>
    <t>Николаев Никита</t>
  </si>
  <si>
    <t>Медведев Павел</t>
  </si>
  <si>
    <t>Топтыгин Николай</t>
  </si>
  <si>
    <t>Морозов Максим</t>
  </si>
  <si>
    <t>Смирнов Денис</t>
  </si>
  <si>
    <t>Топтыгин Дмитрий</t>
  </si>
  <si>
    <t>Ершов Максим</t>
  </si>
  <si>
    <t>Долгих Иван</t>
  </si>
  <si>
    <t>Рябчиков Константин</t>
  </si>
  <si>
    <t>Сюкосев Андрей</t>
  </si>
  <si>
    <t>Рожнов Даниил</t>
  </si>
  <si>
    <t>Тверская область</t>
  </si>
  <si>
    <t>Пинчук Николай</t>
  </si>
  <si>
    <t>Серкез Данил</t>
  </si>
  <si>
    <t>Снегирева Екатерина</t>
  </si>
  <si>
    <t>Константинова Анастасия</t>
  </si>
  <si>
    <t>Вострикова Анна</t>
  </si>
  <si>
    <t>Тарасенко Анастасия</t>
  </si>
  <si>
    <t>Смирнова Виктория</t>
  </si>
  <si>
    <t>Хачетурова Евгения</t>
  </si>
  <si>
    <t>Зиновьева Дарья</t>
  </si>
  <si>
    <t>Жмакина Анна</t>
  </si>
  <si>
    <t>Челябинская область</t>
  </si>
  <si>
    <t>Нижегородская область</t>
  </si>
  <si>
    <t>Свердловская область, Ярославская область</t>
  </si>
  <si>
    <t>Жеганова Анастасия</t>
  </si>
  <si>
    <t>Санкт-Петербург, Р.Мордовия</t>
  </si>
  <si>
    <t>Попкова Арина</t>
  </si>
  <si>
    <t>Свердловская область, Р.Мордовия</t>
  </si>
  <si>
    <t>Калининградская область</t>
  </si>
  <si>
    <t>Егорова Елена</t>
  </si>
  <si>
    <t>Ануфриева Анна</t>
  </si>
  <si>
    <t>Борисенкова Елизавета</t>
  </si>
  <si>
    <t>Солянкина Ксения</t>
  </si>
  <si>
    <t>Волынцева Виктория</t>
  </si>
  <si>
    <t>Максимова Светлана</t>
  </si>
  <si>
    <t>Сысоева Ксения</t>
  </si>
  <si>
    <t>Крылова Алёна</t>
  </si>
  <si>
    <t>Легкова Александра</t>
  </si>
  <si>
    <t>Лаврентьева Инна</t>
  </si>
  <si>
    <t>Микрюкова Анна</t>
  </si>
  <si>
    <t>Тарасова Ангелина</t>
  </si>
  <si>
    <t>Евлоева Алина</t>
  </si>
  <si>
    <t>Букарева Дарья</t>
  </si>
  <si>
    <t>Фомченкова Алина</t>
  </si>
  <si>
    <t>Иогансон Инна</t>
  </si>
  <si>
    <t>Малова Яна</t>
  </si>
  <si>
    <t>Ерунова Софья</t>
  </si>
  <si>
    <t>Елистратов Семён</t>
  </si>
  <si>
    <t>Москва-Р.Башкортостан</t>
  </si>
  <si>
    <t xml:space="preserve">Москва                         </t>
  </si>
  <si>
    <t xml:space="preserve">Москва  Пензенская область          </t>
  </si>
  <si>
    <t>Тверская обл.-Санкт-Петербург</t>
  </si>
  <si>
    <t>Краснодарский кр.-Ярославская обл</t>
  </si>
  <si>
    <t>Шевелев Максим</t>
  </si>
  <si>
    <t>Гусев Илья</t>
  </si>
  <si>
    <t xml:space="preserve">Тверская область      </t>
  </si>
  <si>
    <t>Петрушенков Егор</t>
  </si>
  <si>
    <t>Кобызев Валентин</t>
  </si>
  <si>
    <t>Даниленков Олег</t>
  </si>
  <si>
    <t>Орс Денис</t>
  </si>
  <si>
    <t>Воскресенский Ярослав</t>
  </si>
  <si>
    <t>Папилин Павел</t>
  </si>
  <si>
    <t>Годяев Антон</t>
  </si>
  <si>
    <t>Фундорко Иван</t>
  </si>
  <si>
    <t>Посашков Иван</t>
  </si>
  <si>
    <t>Кочетков Алексей</t>
  </si>
  <si>
    <t>Трошкин Герман</t>
  </si>
  <si>
    <t>Целиков Никита</t>
  </si>
  <si>
    <t>Сурнин Артемий</t>
  </si>
  <si>
    <t>Мисбахов Артур</t>
  </si>
  <si>
    <t>Савченко Александр</t>
  </si>
  <si>
    <t>Иванов Виталий</t>
  </si>
  <si>
    <t>Игнатьев Александр</t>
  </si>
  <si>
    <t>Маторин Денис</t>
  </si>
  <si>
    <t>Моторин Никита</t>
  </si>
  <si>
    <t>Сухоруков Данил</t>
  </si>
  <si>
    <t>Васильев Илья</t>
  </si>
  <si>
    <t>Шишканов Дмитрий</t>
  </si>
  <si>
    <t>Емелин Михаил</t>
  </si>
  <si>
    <t>Владимирская область</t>
  </si>
  <si>
    <t>Ликомаскин Вадим</t>
  </si>
  <si>
    <t>Порчевский Андрей</t>
  </si>
  <si>
    <t>Шарифуллин Камиль</t>
  </si>
  <si>
    <t>Шуляк Яков</t>
  </si>
  <si>
    <t>Силин Владимир</t>
  </si>
  <si>
    <t>Рубцов Тимофей</t>
  </si>
  <si>
    <t>Федосенко Денис</t>
  </si>
  <si>
    <t>Чередов Иван</t>
  </si>
  <si>
    <t>Харитонов Антон</t>
  </si>
  <si>
    <t>Вишняков Сергей</t>
  </si>
  <si>
    <t>Береговой Дмитрий</t>
  </si>
  <si>
    <t>Корхова Дарья</t>
  </si>
  <si>
    <t>Рязанова Арина</t>
  </si>
  <si>
    <t>Р.Саха (Якутия)</t>
  </si>
  <si>
    <t>Мокин Данила</t>
  </si>
  <si>
    <t>Домчев Илья</t>
  </si>
  <si>
    <t xml:space="preserve">Москва </t>
  </si>
  <si>
    <t>Кулиев Руслан</t>
  </si>
  <si>
    <t>Краснокутская Дарья</t>
  </si>
  <si>
    <t>Середа Анастасия</t>
  </si>
  <si>
    <t>Панина Александра</t>
  </si>
  <si>
    <t>Халько Маргарита</t>
  </si>
  <si>
    <t>Андреева Варвара</t>
  </si>
  <si>
    <t>4 этап</t>
  </si>
  <si>
    <t>Рейтинг спортсменов для допуска к Кубку России по шорт-треку, многоборье, эстафеты 3000м и 5000м и смешанная 2000м</t>
  </si>
  <si>
    <t>по результатам проведения Кубка СКР, Кубка Коломенского кремля, Кубка Верхневолжья и Балтийского кубка, сезон 2020-2021 годов</t>
  </si>
  <si>
    <t>Смирнов Егор</t>
  </si>
  <si>
    <t>Винокуров Кирилл</t>
  </si>
  <si>
    <t>Игумнов Василий</t>
  </si>
  <si>
    <t>Приморский край</t>
  </si>
  <si>
    <t>Федосенко Роман</t>
  </si>
  <si>
    <t>Полянский Алексей</t>
  </si>
  <si>
    <t>Куприянов Максим</t>
  </si>
  <si>
    <t>Сумма очков
3 лучших этапов</t>
  </si>
  <si>
    <t/>
  </si>
  <si>
    <t>Королькова Валерия</t>
  </si>
  <si>
    <t>Брагинец Анастасия</t>
  </si>
  <si>
    <t>Спортсмены, которые допущены для участия в Кубке России (индивидуальна программа).</t>
  </si>
  <si>
    <t>Замена спортсменов, которые не участвуют производится в соответстии с настоящим Рейтингом.</t>
  </si>
  <si>
    <t>Спортсмены, которые будут допущены в случае, если в соревнованиях не будут принимать участие спорстмены, включенные в состав сборной командв России в связи с подготовкой и участием в  ISUчемпионате мира</t>
  </si>
  <si>
    <t>(учитывается не более трех лучших результатов из четырех по сумме многоборья)</t>
  </si>
  <si>
    <t>Р.Мордовия, Смоленская обл.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</si>
</sst>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mm/ss.00"/>
    <numFmt numFmtId="198" formatCode="m/ss.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m/ss.000"/>
    <numFmt numFmtId="204" formatCode="0.000"/>
    <numFmt numFmtId="205" formatCode="m/ss.00"/>
    <numFmt numFmtId="206" formatCode="dd\.mm\.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17"/>
      <name val="Times New Roman"/>
      <family val="1"/>
    </font>
    <font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Times New Roman"/>
      <family val="1"/>
    </font>
    <font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00B050"/>
      <name val="Times New Roman"/>
      <family val="1"/>
    </font>
    <font>
      <sz val="10"/>
      <color rgb="FF00B050"/>
      <name val="Times New Roman"/>
      <family val="1"/>
    </font>
    <font>
      <b/>
      <sz val="11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6" fillId="34" borderId="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54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3" xfId="54" applyFont="1" applyFill="1" applyBorder="1" applyAlignment="1" applyProtection="1">
      <alignment horizontal="center" vertical="center"/>
      <protection/>
    </xf>
    <xf numFmtId="0" fontId="6" fillId="33" borderId="10" xfId="54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center" vertical="center"/>
    </xf>
    <xf numFmtId="0" fontId="3" fillId="0" borderId="24" xfId="53" applyNumberFormat="1" applyFont="1" applyBorder="1" applyAlignment="1">
      <alignment horizontal="center"/>
      <protection/>
    </xf>
    <xf numFmtId="0" fontId="3" fillId="33" borderId="13" xfId="0" applyFont="1" applyFill="1" applyBorder="1" applyAlignment="1">
      <alignment horizontal="center"/>
    </xf>
    <xf numFmtId="0" fontId="3" fillId="0" borderId="0" xfId="53" applyNumberFormat="1" applyFont="1" applyBorder="1" applyAlignment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3" fillId="0" borderId="10" xfId="53" applyNumberFormat="1" applyFont="1" applyBorder="1" applyAlignment="1">
      <alignment horizontal="center"/>
      <protection/>
    </xf>
    <xf numFmtId="0" fontId="3" fillId="0" borderId="12" xfId="53" applyFont="1" applyBorder="1" applyAlignment="1">
      <alignment horizontal="center" vertical="top"/>
      <protection/>
    </xf>
    <xf numFmtId="0" fontId="3" fillId="0" borderId="11" xfId="53" applyNumberFormat="1" applyFont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53" applyFont="1" applyBorder="1" applyAlignment="1">
      <alignment horizontal="left" vertical="top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3" fillId="0" borderId="25" xfId="53" applyFont="1" applyBorder="1" applyAlignment="1">
      <alignment horizontal="left" vertical="top" wrapText="1"/>
      <protection/>
    </xf>
    <xf numFmtId="0" fontId="3" fillId="0" borderId="26" xfId="53" applyFont="1" applyBorder="1" applyAlignment="1">
      <alignment horizontal="left" vertical="top"/>
      <protection/>
    </xf>
    <xf numFmtId="0" fontId="3" fillId="0" borderId="13" xfId="53" applyFont="1" applyBorder="1" applyAlignment="1">
      <alignment horizontal="left" vertical="top"/>
      <protection/>
    </xf>
    <xf numFmtId="0" fontId="3" fillId="0" borderId="23" xfId="53" applyFont="1" applyBorder="1" applyAlignment="1">
      <alignment horizontal="center" vertical="top"/>
      <protection/>
    </xf>
    <xf numFmtId="0" fontId="3" fillId="0" borderId="0" xfId="0" applyFont="1" applyAlignment="1">
      <alignment vertical="center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9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34" borderId="24" xfId="53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3" fillId="0" borderId="24" xfId="53" applyFont="1" applyBorder="1" applyAlignment="1">
      <alignment horizontal="left" vertical="top"/>
      <protection/>
    </xf>
    <xf numFmtId="0" fontId="5" fillId="33" borderId="18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9" fillId="36" borderId="0" xfId="0" applyFont="1" applyFill="1" applyAlignment="1">
      <alignment/>
    </xf>
    <xf numFmtId="0" fontId="50" fillId="33" borderId="22" xfId="0" applyFont="1" applyFill="1" applyBorder="1" applyAlignment="1">
      <alignment horizontal="center" vertical="center"/>
    </xf>
    <xf numFmtId="0" fontId="51" fillId="0" borderId="36" xfId="53" applyFont="1" applyBorder="1" applyAlignment="1">
      <alignment horizontal="left" vertical="top" wrapText="1"/>
      <protection/>
    </xf>
    <xf numFmtId="0" fontId="51" fillId="0" borderId="37" xfId="53" applyFont="1" applyBorder="1" applyAlignment="1">
      <alignment horizontal="left" vertical="top"/>
      <protection/>
    </xf>
    <xf numFmtId="0" fontId="51" fillId="0" borderId="23" xfId="53" applyFont="1" applyBorder="1" applyAlignment="1">
      <alignment horizontal="center" vertical="top"/>
      <protection/>
    </xf>
    <xf numFmtId="0" fontId="51" fillId="0" borderId="29" xfId="53" applyNumberFormat="1" applyFont="1" applyBorder="1" applyAlignment="1">
      <alignment horizontal="center"/>
      <protection/>
    </xf>
    <xf numFmtId="0" fontId="50" fillId="33" borderId="23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1" fillId="0" borderId="22" xfId="53" applyFont="1" applyBorder="1" applyAlignment="1">
      <alignment horizontal="left" vertical="top"/>
      <protection/>
    </xf>
    <xf numFmtId="0" fontId="50" fillId="33" borderId="29" xfId="53" applyFont="1" applyFill="1" applyBorder="1" applyAlignment="1">
      <alignment horizontal="center" vertical="center"/>
      <protection/>
    </xf>
    <xf numFmtId="0" fontId="50" fillId="33" borderId="28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33" borderId="13" xfId="0" applyFont="1" applyFill="1" applyBorder="1" applyAlignment="1">
      <alignment horizontal="center" vertical="center"/>
    </xf>
    <xf numFmtId="0" fontId="51" fillId="0" borderId="25" xfId="53" applyFont="1" applyBorder="1" applyAlignment="1">
      <alignment horizontal="left" vertical="top" wrapText="1"/>
      <protection/>
    </xf>
    <xf numFmtId="0" fontId="51" fillId="0" borderId="26" xfId="53" applyFont="1" applyBorder="1" applyAlignment="1">
      <alignment horizontal="left" vertical="top"/>
      <protection/>
    </xf>
    <xf numFmtId="0" fontId="51" fillId="0" borderId="12" xfId="53" applyFont="1" applyBorder="1" applyAlignment="1">
      <alignment horizontal="center" vertical="top"/>
      <protection/>
    </xf>
    <xf numFmtId="0" fontId="51" fillId="0" borderId="10" xfId="53" applyNumberFormat="1" applyFont="1" applyBorder="1" applyAlignment="1">
      <alignment horizontal="center"/>
      <protection/>
    </xf>
    <xf numFmtId="0" fontId="50" fillId="33" borderId="10" xfId="0" applyFont="1" applyFill="1" applyBorder="1" applyAlignment="1">
      <alignment horizontal="center" vertical="center"/>
    </xf>
    <xf numFmtId="0" fontId="52" fillId="33" borderId="28" xfId="0" applyNumberFormat="1" applyFont="1" applyFill="1" applyBorder="1" applyAlignment="1">
      <alignment horizontal="center" vertical="center"/>
    </xf>
    <xf numFmtId="0" fontId="51" fillId="0" borderId="13" xfId="53" applyFont="1" applyBorder="1" applyAlignment="1">
      <alignment horizontal="left" vertical="top"/>
      <protection/>
    </xf>
    <xf numFmtId="0" fontId="50" fillId="33" borderId="10" xfId="53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1" fillId="0" borderId="25" xfId="53" applyFont="1" applyFill="1" applyBorder="1" applyAlignment="1">
      <alignment horizontal="left" vertical="top" wrapText="1"/>
      <protection/>
    </xf>
    <xf numFmtId="0" fontId="51" fillId="0" borderId="26" xfId="53" applyFont="1" applyFill="1" applyBorder="1" applyAlignment="1">
      <alignment horizontal="left" vertical="top"/>
      <protection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vertical="center"/>
    </xf>
    <xf numFmtId="0" fontId="51" fillId="0" borderId="10" xfId="53" applyNumberFormat="1" applyFont="1" applyFill="1" applyBorder="1" applyAlignment="1">
      <alignment horizont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1" fillId="0" borderId="13" xfId="53" applyFont="1" applyFill="1" applyBorder="1" applyAlignment="1">
      <alignment horizontal="left" vertical="top"/>
      <protection/>
    </xf>
    <xf numFmtId="0" fontId="50" fillId="0" borderId="10" xfId="53" applyFont="1" applyFill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0" fillId="34" borderId="10" xfId="53" applyFont="1" applyFill="1" applyBorder="1" applyAlignment="1">
      <alignment horizontal="center" vertical="center"/>
      <protection/>
    </xf>
    <xf numFmtId="0" fontId="50" fillId="0" borderId="2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0" borderId="13" xfId="53" applyNumberFormat="1" applyFont="1" applyBorder="1" applyAlignment="1">
      <alignment horizontal="center"/>
      <protection/>
    </xf>
    <xf numFmtId="0" fontId="50" fillId="33" borderId="13" xfId="54" applyFont="1" applyFill="1" applyBorder="1" applyAlignment="1" applyProtection="1">
      <alignment horizontal="center" vertical="center"/>
      <protection/>
    </xf>
    <xf numFmtId="0" fontId="50" fillId="33" borderId="10" xfId="54" applyFont="1" applyFill="1" applyBorder="1" applyAlignment="1" applyProtection="1">
      <alignment horizontal="center" vertical="center"/>
      <protection/>
    </xf>
    <xf numFmtId="0" fontId="9" fillId="37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53" fillId="33" borderId="22" xfId="0" applyFont="1" applyFill="1" applyBorder="1" applyAlignment="1">
      <alignment horizontal="center" vertical="center"/>
    </xf>
    <xf numFmtId="0" fontId="54" fillId="0" borderId="25" xfId="53" applyFont="1" applyBorder="1" applyAlignment="1">
      <alignment horizontal="left" vertical="top" wrapText="1"/>
      <protection/>
    </xf>
    <xf numFmtId="0" fontId="54" fillId="0" borderId="26" xfId="53" applyFont="1" applyBorder="1" applyAlignment="1">
      <alignment horizontal="left" vertical="top"/>
      <protection/>
    </xf>
    <xf numFmtId="0" fontId="54" fillId="0" borderId="12" xfId="53" applyFont="1" applyBorder="1" applyAlignment="1">
      <alignment horizontal="center" vertical="top"/>
      <protection/>
    </xf>
    <xf numFmtId="0" fontId="54" fillId="0" borderId="10" xfId="53" applyNumberFormat="1" applyFont="1" applyBorder="1" applyAlignment="1">
      <alignment horizontal="center"/>
      <protection/>
    </xf>
    <xf numFmtId="0" fontId="53" fillId="33" borderId="23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4" fillId="0" borderId="13" xfId="53" applyFont="1" applyBorder="1" applyAlignment="1">
      <alignment horizontal="left" vertical="top"/>
      <protection/>
    </xf>
    <xf numFmtId="0" fontId="53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33" borderId="10" xfId="53" applyFont="1" applyFill="1" applyBorder="1" applyAlignment="1">
      <alignment horizontal="center" vertical="center"/>
      <protection/>
    </xf>
    <xf numFmtId="0" fontId="53" fillId="33" borderId="13" xfId="54" applyFont="1" applyFill="1" applyBorder="1" applyAlignment="1" applyProtection="1">
      <alignment horizontal="center" vertical="center"/>
      <protection/>
    </xf>
    <xf numFmtId="0" fontId="53" fillId="33" borderId="10" xfId="54" applyFont="1" applyFill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2020_2021_&#1055;_&#1042;&#1057;_&#1041;&#1072;&#1083;&#1090;&#1080;&#1081;&#1089;&#1082;&#1080;&#1081;_&#1082;&#1091;&#1073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00муж"/>
      <sheetName val="500муж"/>
      <sheetName val="1000муж"/>
      <sheetName val="Итог_муж"/>
      <sheetName val="1500жен"/>
      <sheetName val="500жен"/>
      <sheetName val="1000жен"/>
      <sheetName val="Эст_жен"/>
      <sheetName val="Эст_муж"/>
      <sheetName val="Итог_ж"/>
      <sheetName val="Эст_смеш"/>
    </sheetNames>
    <sheetDataSet>
      <sheetData sheetId="9">
        <row r="13">
          <cell r="C13" t="str">
            <v>Константинова Екатерина</v>
          </cell>
          <cell r="D13" t="str">
            <v>Санкт-Петербург</v>
          </cell>
          <cell r="E13">
            <v>73</v>
          </cell>
          <cell r="F13">
            <v>0</v>
          </cell>
          <cell r="G13">
            <v>1</v>
          </cell>
          <cell r="H13">
            <v>5</v>
          </cell>
          <cell r="I13">
            <v>1</v>
          </cell>
          <cell r="J13">
            <v>7</v>
          </cell>
          <cell r="K13">
            <v>1</v>
          </cell>
          <cell r="L13">
            <v>0.001834375</v>
          </cell>
          <cell r="M13">
            <v>144.485</v>
          </cell>
          <cell r="N13" t="str">
            <v>МСМК</v>
          </cell>
          <cell r="O13">
            <v>1</v>
          </cell>
          <cell r="P13">
            <v>1000</v>
          </cell>
        </row>
        <row r="14">
          <cell r="C14" t="str">
            <v>Вострикова Анна</v>
          </cell>
          <cell r="D14" t="str">
            <v>Свердловская область Ярославская область</v>
          </cell>
          <cell r="E14">
            <v>35</v>
          </cell>
          <cell r="F14">
            <v>0</v>
          </cell>
          <cell r="G14">
            <v>8</v>
          </cell>
          <cell r="H14">
            <v>3</v>
          </cell>
          <cell r="I14">
            <v>2</v>
          </cell>
          <cell r="J14">
            <v>13</v>
          </cell>
          <cell r="K14">
            <v>2</v>
          </cell>
          <cell r="L14">
            <v>0.001807638888888889</v>
          </cell>
          <cell r="M14">
            <v>143.26</v>
          </cell>
          <cell r="N14" t="str">
            <v>МСМК</v>
          </cell>
          <cell r="O14">
            <v>2</v>
          </cell>
          <cell r="P14">
            <v>800</v>
          </cell>
        </row>
        <row r="15">
          <cell r="C15" t="str">
            <v>Козулина Людмила</v>
          </cell>
          <cell r="D15" t="str">
            <v>Нижегородская область</v>
          </cell>
          <cell r="E15">
            <v>34</v>
          </cell>
          <cell r="F15">
            <v>0</v>
          </cell>
          <cell r="G15">
            <v>2</v>
          </cell>
          <cell r="H15">
            <v>10</v>
          </cell>
          <cell r="I15">
            <v>3</v>
          </cell>
          <cell r="J15">
            <v>15</v>
          </cell>
          <cell r="K15">
            <v>2</v>
          </cell>
          <cell r="L15">
            <v>0.001776851851851852</v>
          </cell>
          <cell r="M15">
            <v>143.303</v>
          </cell>
          <cell r="N15" t="str">
            <v>МСМК</v>
          </cell>
          <cell r="O15">
            <v>3</v>
          </cell>
          <cell r="P15">
            <v>640</v>
          </cell>
        </row>
        <row r="16">
          <cell r="C16" t="str">
            <v>Краснокутская Дарья</v>
          </cell>
          <cell r="D16" t="str">
            <v>Московская область</v>
          </cell>
          <cell r="E16">
            <v>34</v>
          </cell>
          <cell r="F16">
            <v>0</v>
          </cell>
          <cell r="G16">
            <v>19</v>
          </cell>
          <cell r="H16">
            <v>1</v>
          </cell>
          <cell r="I16">
            <v>10</v>
          </cell>
          <cell r="J16">
            <v>30</v>
          </cell>
          <cell r="K16">
            <v>1</v>
          </cell>
          <cell r="L16">
            <v>0.0018145833333333334</v>
          </cell>
          <cell r="M16">
            <v>145.72</v>
          </cell>
          <cell r="N16" t="str">
            <v>МСМК</v>
          </cell>
          <cell r="O16">
            <v>4</v>
          </cell>
          <cell r="P16">
            <v>512</v>
          </cell>
        </row>
        <row r="17">
          <cell r="C17" t="str">
            <v>Серегина Елена</v>
          </cell>
          <cell r="D17" t="str">
            <v>Ярославская область</v>
          </cell>
          <cell r="E17">
            <v>32</v>
          </cell>
          <cell r="F17">
            <v>0</v>
          </cell>
          <cell r="G17">
            <v>4</v>
          </cell>
          <cell r="H17">
            <v>2</v>
          </cell>
          <cell r="I17">
            <v>6</v>
          </cell>
          <cell r="J17">
            <v>12</v>
          </cell>
          <cell r="K17">
            <v>2</v>
          </cell>
          <cell r="L17">
            <v>0.001822800925925926</v>
          </cell>
          <cell r="M17">
            <v>145.752</v>
          </cell>
          <cell r="N17" t="str">
            <v>МСМК</v>
          </cell>
          <cell r="O17">
            <v>5</v>
          </cell>
          <cell r="P17">
            <v>410</v>
          </cell>
        </row>
        <row r="18">
          <cell r="C18" t="str">
            <v>Данилова Анастасия</v>
          </cell>
          <cell r="D18" t="str">
            <v>Московская область</v>
          </cell>
          <cell r="E18">
            <v>16</v>
          </cell>
          <cell r="F18">
            <v>0</v>
          </cell>
          <cell r="G18">
            <v>3</v>
          </cell>
          <cell r="H18">
            <v>6</v>
          </cell>
          <cell r="I18">
            <v>9</v>
          </cell>
          <cell r="J18">
            <v>18</v>
          </cell>
          <cell r="K18">
            <v>3</v>
          </cell>
          <cell r="L18">
            <v>0.001782638888888889</v>
          </cell>
          <cell r="M18">
            <v>144.77</v>
          </cell>
          <cell r="N18" t="str">
            <v>МСМК</v>
          </cell>
          <cell r="O18">
            <v>6</v>
          </cell>
          <cell r="P18">
            <v>328</v>
          </cell>
        </row>
        <row r="19">
          <cell r="C19" t="str">
            <v>Андреева Варвара</v>
          </cell>
          <cell r="D19" t="str">
            <v>Санкт-Петербург</v>
          </cell>
          <cell r="E19">
            <v>8</v>
          </cell>
          <cell r="F19">
            <v>0</v>
          </cell>
          <cell r="G19">
            <v>6</v>
          </cell>
          <cell r="H19">
            <v>14</v>
          </cell>
          <cell r="I19">
            <v>5</v>
          </cell>
          <cell r="J19">
            <v>25</v>
          </cell>
          <cell r="K19">
            <v>5</v>
          </cell>
          <cell r="L19">
            <v>0.001845601851851852</v>
          </cell>
          <cell r="M19">
            <v>147.313</v>
          </cell>
          <cell r="N19" t="str">
            <v>МСМК</v>
          </cell>
          <cell r="O19">
            <v>7</v>
          </cell>
          <cell r="P19">
            <v>262</v>
          </cell>
        </row>
        <row r="20">
          <cell r="C20" t="str">
            <v>Бойцова Софья</v>
          </cell>
          <cell r="D20" t="str">
            <v>Свердловская область</v>
          </cell>
          <cell r="E20">
            <v>8</v>
          </cell>
          <cell r="F20">
            <v>0</v>
          </cell>
          <cell r="G20">
            <v>14</v>
          </cell>
          <cell r="H20">
            <v>4</v>
          </cell>
          <cell r="I20">
            <v>19</v>
          </cell>
          <cell r="J20">
            <v>37</v>
          </cell>
          <cell r="K20">
            <v>4</v>
          </cell>
          <cell r="L20">
            <v>0.0018214120370370372</v>
          </cell>
          <cell r="M20">
            <v>149.447</v>
          </cell>
          <cell r="N20" t="str">
            <v>МСМК</v>
          </cell>
          <cell r="O20">
            <v>8</v>
          </cell>
          <cell r="P20">
            <v>210</v>
          </cell>
        </row>
        <row r="21">
          <cell r="C21" t="str">
            <v>Тюленева Светлана</v>
          </cell>
          <cell r="D21" t="str">
            <v>Р.Мордовия</v>
          </cell>
          <cell r="E21">
            <v>8</v>
          </cell>
          <cell r="F21">
            <v>0</v>
          </cell>
          <cell r="G21">
            <v>20</v>
          </cell>
          <cell r="H21">
            <v>19</v>
          </cell>
          <cell r="I21">
            <v>4</v>
          </cell>
          <cell r="J21">
            <v>43</v>
          </cell>
          <cell r="K21">
            <v>4</v>
          </cell>
          <cell r="L21">
            <v>0.0018469907407407408</v>
          </cell>
          <cell r="M21">
            <v>147.128</v>
          </cell>
          <cell r="N21" t="str">
            <v>МСМК</v>
          </cell>
          <cell r="O21">
            <v>9</v>
          </cell>
          <cell r="P21">
            <v>168</v>
          </cell>
        </row>
        <row r="22">
          <cell r="C22" t="str">
            <v>Крылова Алёна</v>
          </cell>
          <cell r="D22" t="str">
            <v>Свердловская область</v>
          </cell>
          <cell r="E22">
            <v>7</v>
          </cell>
          <cell r="F22">
            <v>0</v>
          </cell>
          <cell r="G22">
            <v>5</v>
          </cell>
          <cell r="H22">
            <v>7</v>
          </cell>
          <cell r="I22">
            <v>14</v>
          </cell>
          <cell r="J22">
            <v>26</v>
          </cell>
          <cell r="K22">
            <v>5</v>
          </cell>
          <cell r="L22">
            <v>0.0018057870370370372</v>
          </cell>
          <cell r="M22">
            <v>146.647</v>
          </cell>
          <cell r="N22" t="str">
            <v>МСМК</v>
          </cell>
          <cell r="O22">
            <v>10</v>
          </cell>
          <cell r="P22">
            <v>134</v>
          </cell>
        </row>
        <row r="23">
          <cell r="C23" t="str">
            <v>Лаврентьева Инна</v>
          </cell>
          <cell r="D23" t="str">
            <v>Свердловская область Р.Мордовия</v>
          </cell>
          <cell r="E23">
            <v>2</v>
          </cell>
          <cell r="F23">
            <v>0</v>
          </cell>
          <cell r="G23">
            <v>17</v>
          </cell>
          <cell r="H23">
            <v>12</v>
          </cell>
          <cell r="I23">
            <v>7</v>
          </cell>
          <cell r="J23">
            <v>36</v>
          </cell>
          <cell r="K23">
            <v>7</v>
          </cell>
          <cell r="L23">
            <v>0.0019056712962962964</v>
          </cell>
          <cell r="M23">
            <v>149.433</v>
          </cell>
          <cell r="N23" t="str">
            <v>МСМК</v>
          </cell>
          <cell r="O23">
            <v>11</v>
          </cell>
          <cell r="P23">
            <v>107</v>
          </cell>
        </row>
        <row r="24">
          <cell r="C24" t="str">
            <v>Юшина Елизавета</v>
          </cell>
          <cell r="D24" t="str">
            <v>Тверская область</v>
          </cell>
          <cell r="E24">
            <v>2</v>
          </cell>
          <cell r="F24">
            <v>0</v>
          </cell>
          <cell r="G24">
            <v>7</v>
          </cell>
          <cell r="H24">
            <v>25</v>
          </cell>
          <cell r="I24">
            <v>23</v>
          </cell>
          <cell r="J24">
            <v>55</v>
          </cell>
          <cell r="K24">
            <v>7</v>
          </cell>
          <cell r="L24">
            <v>0.0018318287037037038</v>
          </cell>
          <cell r="M24">
            <v>150.127</v>
          </cell>
          <cell r="N24" t="str">
            <v>МСМК</v>
          </cell>
          <cell r="O24">
            <v>12</v>
          </cell>
          <cell r="P24">
            <v>86</v>
          </cell>
        </row>
        <row r="25">
          <cell r="C25" t="str">
            <v>Доколина Аделина</v>
          </cell>
          <cell r="D25" t="str">
            <v>Ярославская область</v>
          </cell>
          <cell r="E25">
            <v>1</v>
          </cell>
          <cell r="F25">
            <v>0</v>
          </cell>
          <cell r="G25">
            <v>9</v>
          </cell>
          <cell r="H25">
            <v>8</v>
          </cell>
          <cell r="I25">
            <v>17</v>
          </cell>
          <cell r="J25">
            <v>34</v>
          </cell>
          <cell r="K25">
            <v>8</v>
          </cell>
          <cell r="L25">
            <v>0.0017877314814814815</v>
          </cell>
          <cell r="M25">
            <v>146.042</v>
          </cell>
          <cell r="N25" t="str">
            <v>МСМК</v>
          </cell>
          <cell r="O25">
            <v>13</v>
          </cell>
          <cell r="P25">
            <v>69</v>
          </cell>
        </row>
        <row r="26">
          <cell r="C26" t="str">
            <v>Попкова Арина</v>
          </cell>
          <cell r="D26" t="str">
            <v>Санкт-Петербург</v>
          </cell>
          <cell r="E26">
            <v>1</v>
          </cell>
          <cell r="F26">
            <v>0</v>
          </cell>
          <cell r="G26">
            <v>21</v>
          </cell>
          <cell r="H26">
            <v>18</v>
          </cell>
          <cell r="I26">
            <v>8</v>
          </cell>
          <cell r="J26">
            <v>47</v>
          </cell>
          <cell r="K26">
            <v>8</v>
          </cell>
          <cell r="L26">
            <v>0.0017233796296296296</v>
          </cell>
          <cell r="M26">
            <v>145.118</v>
          </cell>
          <cell r="N26" t="str">
            <v>МСМК</v>
          </cell>
          <cell r="O26">
            <v>14</v>
          </cell>
          <cell r="P26">
            <v>55</v>
          </cell>
        </row>
        <row r="27">
          <cell r="C27" t="str">
            <v>Мигунова Анастасия</v>
          </cell>
          <cell r="D27" t="str">
            <v>Р.Башкортастан, Санкт-Петербург</v>
          </cell>
          <cell r="E27">
            <v>0</v>
          </cell>
          <cell r="F27">
            <v>0</v>
          </cell>
          <cell r="G27">
            <v>12</v>
          </cell>
          <cell r="H27">
            <v>13</v>
          </cell>
          <cell r="I27" t="str">
            <v>PEN</v>
          </cell>
          <cell r="J27">
            <v>25</v>
          </cell>
          <cell r="K27">
            <v>12</v>
          </cell>
          <cell r="L27">
            <v>0.0017895833333333333</v>
          </cell>
          <cell r="M27" t="str">
            <v/>
          </cell>
          <cell r="N27" t="str">
            <v>МСМК</v>
          </cell>
          <cell r="O27">
            <v>15</v>
          </cell>
          <cell r="P27">
            <v>44</v>
          </cell>
        </row>
        <row r="28">
          <cell r="C28" t="str">
            <v>Жеганова Анастасия</v>
          </cell>
          <cell r="D28" t="str">
            <v>Санкт-Петербург Р.Мордовия</v>
          </cell>
          <cell r="E28">
            <v>0</v>
          </cell>
          <cell r="F28">
            <v>0</v>
          </cell>
          <cell r="G28">
            <v>10</v>
          </cell>
          <cell r="H28">
            <v>9</v>
          </cell>
          <cell r="I28">
            <v>18</v>
          </cell>
          <cell r="J28">
            <v>37</v>
          </cell>
          <cell r="K28">
            <v>9</v>
          </cell>
          <cell r="L28">
            <v>0.0017935185185185185</v>
          </cell>
          <cell r="M28">
            <v>148.263</v>
          </cell>
          <cell r="N28" t="str">
            <v>МСМК</v>
          </cell>
          <cell r="O28">
            <v>16</v>
          </cell>
          <cell r="P28">
            <v>35</v>
          </cell>
        </row>
        <row r="29">
          <cell r="C29" t="str">
            <v>Константинова Анастасия</v>
          </cell>
          <cell r="D29" t="str">
            <v>Москва</v>
          </cell>
          <cell r="E29">
            <v>0</v>
          </cell>
          <cell r="F29">
            <v>0</v>
          </cell>
          <cell r="G29">
            <v>15</v>
          </cell>
          <cell r="H29">
            <v>11</v>
          </cell>
          <cell r="I29">
            <v>13</v>
          </cell>
          <cell r="J29">
            <v>39</v>
          </cell>
          <cell r="K29">
            <v>11</v>
          </cell>
          <cell r="L29">
            <v>0.0018434027777777778</v>
          </cell>
          <cell r="M29">
            <v>147.965</v>
          </cell>
          <cell r="N29" t="str">
            <v>МСМК</v>
          </cell>
          <cell r="O29">
            <v>17</v>
          </cell>
          <cell r="P29">
            <v>28</v>
          </cell>
        </row>
        <row r="30">
          <cell r="C30" t="str">
            <v>Сысоева Ксения</v>
          </cell>
          <cell r="D30" t="str">
            <v>Ярославская область</v>
          </cell>
          <cell r="E30">
            <v>0</v>
          </cell>
          <cell r="F30">
            <v>0</v>
          </cell>
          <cell r="G30">
            <v>11</v>
          </cell>
          <cell r="H30">
            <v>16</v>
          </cell>
          <cell r="I30">
            <v>15</v>
          </cell>
          <cell r="J30">
            <v>42</v>
          </cell>
          <cell r="K30">
            <v>11</v>
          </cell>
          <cell r="L30">
            <v>0.001804050925925926</v>
          </cell>
          <cell r="M30">
            <v>147.322</v>
          </cell>
          <cell r="N30" t="str">
            <v>МСМК</v>
          </cell>
          <cell r="O30">
            <v>18</v>
          </cell>
          <cell r="P30">
            <v>27</v>
          </cell>
        </row>
        <row r="31">
          <cell r="C31" t="str">
            <v>Егорова Елена</v>
          </cell>
          <cell r="D31" t="str">
            <v>Санкт-Петербург</v>
          </cell>
          <cell r="E31">
            <v>0</v>
          </cell>
          <cell r="F31">
            <v>0</v>
          </cell>
          <cell r="G31">
            <v>16</v>
          </cell>
          <cell r="H31">
            <v>15</v>
          </cell>
          <cell r="I31">
            <v>24</v>
          </cell>
          <cell r="J31">
            <v>55</v>
          </cell>
          <cell r="K31">
            <v>15</v>
          </cell>
          <cell r="L31">
            <v>0.0018738425925925927</v>
          </cell>
          <cell r="M31">
            <v>150.79199999999997</v>
          </cell>
          <cell r="N31" t="str">
            <v>МСМК</v>
          </cell>
          <cell r="O31">
            <v>19</v>
          </cell>
          <cell r="P31">
            <v>26</v>
          </cell>
        </row>
        <row r="32">
          <cell r="C32" t="str">
            <v>Сысоева Олеся</v>
          </cell>
          <cell r="D32" t="str">
            <v>Московская область</v>
          </cell>
          <cell r="E32">
            <v>0</v>
          </cell>
          <cell r="F32">
            <v>0</v>
          </cell>
          <cell r="G32">
            <v>18</v>
          </cell>
          <cell r="H32">
            <v>17</v>
          </cell>
          <cell r="I32">
            <v>21</v>
          </cell>
          <cell r="J32">
            <v>56</v>
          </cell>
          <cell r="K32">
            <v>17</v>
          </cell>
          <cell r="L32">
            <v>0.001741087962962963</v>
          </cell>
          <cell r="M32">
            <v>145.31799999999998</v>
          </cell>
          <cell r="N32" t="str">
            <v>МСМК</v>
          </cell>
          <cell r="O32">
            <v>20</v>
          </cell>
          <cell r="P32">
            <v>25</v>
          </cell>
        </row>
        <row r="33">
          <cell r="C33" t="str">
            <v>Королькова Валерия</v>
          </cell>
          <cell r="D33" t="str">
            <v>Ярославская область</v>
          </cell>
          <cell r="E33">
            <v>0</v>
          </cell>
          <cell r="F33">
            <v>0</v>
          </cell>
          <cell r="G33">
            <v>13</v>
          </cell>
          <cell r="H33" t="str">
            <v>PEN</v>
          </cell>
          <cell r="I33">
            <v>11</v>
          </cell>
          <cell r="J33">
            <v>64</v>
          </cell>
          <cell r="K33">
            <v>11</v>
          </cell>
          <cell r="L33">
            <v>0.0017956018518518516</v>
          </cell>
          <cell r="M33" t="str">
            <v/>
          </cell>
          <cell r="N33" t="str">
            <v>МСМК</v>
          </cell>
          <cell r="O33">
            <v>21</v>
          </cell>
          <cell r="P33">
            <v>24</v>
          </cell>
        </row>
        <row r="34">
          <cell r="C34" t="str">
            <v>Захарова Виктория</v>
          </cell>
          <cell r="D34" t="str">
            <v>Московская область</v>
          </cell>
          <cell r="E34">
            <v>0</v>
          </cell>
          <cell r="F34">
            <v>0</v>
          </cell>
          <cell r="G34">
            <v>27</v>
          </cell>
          <cell r="H34">
            <v>21</v>
          </cell>
          <cell r="I34">
            <v>16</v>
          </cell>
          <cell r="J34">
            <v>64</v>
          </cell>
          <cell r="K34">
            <v>16</v>
          </cell>
          <cell r="L34">
            <v>0.0017519675925925927</v>
          </cell>
          <cell r="M34">
            <v>147.767</v>
          </cell>
          <cell r="N34" t="str">
            <v>МСМК</v>
          </cell>
          <cell r="O34">
            <v>22</v>
          </cell>
          <cell r="P34">
            <v>23</v>
          </cell>
        </row>
        <row r="35">
          <cell r="C35" t="str">
            <v>Солянкина Ксения</v>
          </cell>
          <cell r="D35" t="str">
            <v>Тверская область</v>
          </cell>
          <cell r="E35">
            <v>0</v>
          </cell>
          <cell r="F35">
            <v>0</v>
          </cell>
          <cell r="G35">
            <v>28</v>
          </cell>
          <cell r="H35">
            <v>28</v>
          </cell>
          <cell r="I35">
            <v>12</v>
          </cell>
          <cell r="J35">
            <v>68</v>
          </cell>
          <cell r="K35">
            <v>12</v>
          </cell>
          <cell r="L35">
            <v>0.0019060185185185187</v>
          </cell>
          <cell r="M35">
            <v>153.21800000000002</v>
          </cell>
          <cell r="N35" t="str">
            <v>МСМК</v>
          </cell>
          <cell r="O35">
            <v>23</v>
          </cell>
          <cell r="P35">
            <v>22</v>
          </cell>
        </row>
        <row r="36">
          <cell r="C36" t="str">
            <v>Букарева Дарья</v>
          </cell>
          <cell r="D36" t="str">
            <v>Р.Мордовия</v>
          </cell>
          <cell r="E36">
            <v>0</v>
          </cell>
          <cell r="F36">
            <v>0</v>
          </cell>
          <cell r="G36">
            <v>25</v>
          </cell>
          <cell r="H36">
            <v>22</v>
          </cell>
          <cell r="I36">
            <v>26</v>
          </cell>
          <cell r="J36">
            <v>73</v>
          </cell>
          <cell r="K36">
            <v>22</v>
          </cell>
          <cell r="L36">
            <v>0.0018517361111111113</v>
          </cell>
          <cell r="M36">
            <v>149.575</v>
          </cell>
          <cell r="N36" t="str">
            <v>МСМК</v>
          </cell>
          <cell r="O36">
            <v>24</v>
          </cell>
          <cell r="P36">
            <v>21</v>
          </cell>
        </row>
        <row r="37">
          <cell r="C37" t="str">
            <v>Борисенкова Елизавета</v>
          </cell>
          <cell r="D37" t="str">
            <v>Смоленская область</v>
          </cell>
          <cell r="E37">
            <v>0</v>
          </cell>
          <cell r="F37">
            <v>0</v>
          </cell>
          <cell r="G37">
            <v>24</v>
          </cell>
          <cell r="H37">
            <v>29</v>
          </cell>
          <cell r="I37">
            <v>22</v>
          </cell>
          <cell r="J37">
            <v>75</v>
          </cell>
          <cell r="K37">
            <v>22</v>
          </cell>
          <cell r="L37">
            <v>0.0017497685185185186</v>
          </cell>
          <cell r="M37">
            <v>148.113</v>
          </cell>
          <cell r="N37" t="str">
            <v>МСМК</v>
          </cell>
          <cell r="O37">
            <v>25</v>
          </cell>
          <cell r="P37">
            <v>20</v>
          </cell>
        </row>
        <row r="38">
          <cell r="C38" t="str">
            <v>Фомченкова Алина</v>
          </cell>
          <cell r="D38" t="str">
            <v>Москва</v>
          </cell>
          <cell r="E38">
            <v>0</v>
          </cell>
          <cell r="F38">
            <v>0</v>
          </cell>
          <cell r="G38">
            <v>23</v>
          </cell>
          <cell r="H38">
            <v>26</v>
          </cell>
          <cell r="I38">
            <v>30</v>
          </cell>
          <cell r="J38">
            <v>79</v>
          </cell>
          <cell r="K38">
            <v>23</v>
          </cell>
          <cell r="L38">
            <v>0.001727314814814815</v>
          </cell>
          <cell r="M38">
            <v>148.17200000000003</v>
          </cell>
          <cell r="N38" t="str">
            <v>МСМК</v>
          </cell>
          <cell r="O38">
            <v>26</v>
          </cell>
          <cell r="P38">
            <v>19</v>
          </cell>
        </row>
        <row r="39">
          <cell r="C39" t="str">
            <v>Середа Анастасия</v>
          </cell>
          <cell r="D39" t="str">
            <v>Санкт-Петербург Р.Мордовия</v>
          </cell>
          <cell r="E39">
            <v>0</v>
          </cell>
          <cell r="F39">
            <v>0</v>
          </cell>
          <cell r="G39" t="str">
            <v>PEN</v>
          </cell>
          <cell r="H39">
            <v>20</v>
          </cell>
          <cell r="I39">
            <v>20</v>
          </cell>
          <cell r="J39">
            <v>80</v>
          </cell>
          <cell r="K39">
            <v>20</v>
          </cell>
          <cell r="L39" t="str">
            <v>PEN</v>
          </cell>
          <cell r="M39" t="str">
            <v/>
          </cell>
          <cell r="N39" t="str">
            <v>МСМК</v>
          </cell>
          <cell r="O39">
            <v>27</v>
          </cell>
          <cell r="P39">
            <v>18</v>
          </cell>
        </row>
        <row r="40">
          <cell r="C40" t="str">
            <v>Ануфриева Анна</v>
          </cell>
          <cell r="D40" t="str">
            <v>Смоленская область</v>
          </cell>
          <cell r="E40">
            <v>0</v>
          </cell>
          <cell r="F40">
            <v>0</v>
          </cell>
          <cell r="G40">
            <v>31</v>
          </cell>
          <cell r="H40">
            <v>23</v>
          </cell>
          <cell r="I40">
            <v>28</v>
          </cell>
          <cell r="J40">
            <v>82</v>
          </cell>
          <cell r="K40">
            <v>23</v>
          </cell>
          <cell r="L40">
            <v>0.001759837962962963</v>
          </cell>
          <cell r="M40">
            <v>148.413</v>
          </cell>
          <cell r="N40" t="str">
            <v>МСМК</v>
          </cell>
          <cell r="O40">
            <v>28</v>
          </cell>
          <cell r="P40">
            <v>17</v>
          </cell>
        </row>
        <row r="41">
          <cell r="C41" t="str">
            <v>Волынцева Виктория</v>
          </cell>
          <cell r="D41" t="str">
            <v>Смоленская область</v>
          </cell>
          <cell r="E41">
            <v>0</v>
          </cell>
          <cell r="F41">
            <v>0</v>
          </cell>
          <cell r="G41">
            <v>22</v>
          </cell>
          <cell r="H41">
            <v>34</v>
          </cell>
          <cell r="I41">
            <v>27</v>
          </cell>
          <cell r="J41">
            <v>83</v>
          </cell>
          <cell r="K41">
            <v>22</v>
          </cell>
          <cell r="L41">
            <v>0.0017465277777777778</v>
          </cell>
          <cell r="M41">
            <v>148.505</v>
          </cell>
          <cell r="N41" t="str">
            <v>МСМК</v>
          </cell>
          <cell r="O41">
            <v>29</v>
          </cell>
          <cell r="P41">
            <v>16</v>
          </cell>
        </row>
        <row r="42">
          <cell r="C42" t="str">
            <v>Матвеева Анна</v>
          </cell>
          <cell r="D42" t="str">
            <v>Санкт-Петербург</v>
          </cell>
          <cell r="E42">
            <v>0</v>
          </cell>
          <cell r="F42">
            <v>0</v>
          </cell>
          <cell r="G42">
            <v>34</v>
          </cell>
          <cell r="H42">
            <v>24</v>
          </cell>
          <cell r="I42">
            <v>29</v>
          </cell>
          <cell r="J42">
            <v>87</v>
          </cell>
          <cell r="K42">
            <v>24</v>
          </cell>
          <cell r="L42">
            <v>0.0018857638888888889</v>
          </cell>
          <cell r="M42">
            <v>152.525</v>
          </cell>
          <cell r="N42" t="str">
            <v>МСМК</v>
          </cell>
          <cell r="O42">
            <v>30</v>
          </cell>
          <cell r="P42">
            <v>15</v>
          </cell>
        </row>
        <row r="43">
          <cell r="C43" t="str">
            <v>Ерунова Софья</v>
          </cell>
          <cell r="D43" t="str">
            <v>Тверская область</v>
          </cell>
          <cell r="E43">
            <v>0</v>
          </cell>
          <cell r="F43">
            <v>0</v>
          </cell>
          <cell r="G43">
            <v>30</v>
          </cell>
          <cell r="H43">
            <v>33</v>
          </cell>
          <cell r="I43">
            <v>25</v>
          </cell>
          <cell r="J43">
            <v>88</v>
          </cell>
          <cell r="K43">
            <v>25</v>
          </cell>
          <cell r="L43">
            <v>0.0019422453703703704</v>
          </cell>
          <cell r="M43">
            <v>155.05700000000002</v>
          </cell>
          <cell r="N43" t="str">
            <v>МСМК</v>
          </cell>
          <cell r="O43">
            <v>31</v>
          </cell>
          <cell r="P43">
            <v>14</v>
          </cell>
        </row>
        <row r="44">
          <cell r="C44" t="str">
            <v>Брагинец Анастасия</v>
          </cell>
          <cell r="D44" t="str">
            <v>Приморский край</v>
          </cell>
          <cell r="E44">
            <v>0</v>
          </cell>
          <cell r="F44">
            <v>0</v>
          </cell>
          <cell r="G44">
            <v>29</v>
          </cell>
          <cell r="H44">
            <v>27</v>
          </cell>
          <cell r="I44">
            <v>33</v>
          </cell>
          <cell r="J44">
            <v>89</v>
          </cell>
          <cell r="K44">
            <v>27</v>
          </cell>
          <cell r="L44">
            <v>0.0017765046296296298</v>
          </cell>
          <cell r="M44">
            <v>148.01299999999998</v>
          </cell>
          <cell r="N44" t="str">
            <v>МСМК</v>
          </cell>
          <cell r="O44">
            <v>32</v>
          </cell>
          <cell r="P44">
            <v>13</v>
          </cell>
        </row>
        <row r="45">
          <cell r="C45" t="str">
            <v>Волынцева Диана</v>
          </cell>
          <cell r="D45" t="str">
            <v>Смоленская область</v>
          </cell>
          <cell r="E45">
            <v>0</v>
          </cell>
          <cell r="F45">
            <v>0</v>
          </cell>
          <cell r="G45">
            <v>26</v>
          </cell>
          <cell r="H45">
            <v>30</v>
          </cell>
          <cell r="I45">
            <v>37</v>
          </cell>
          <cell r="J45">
            <v>93</v>
          </cell>
          <cell r="K45">
            <v>26</v>
          </cell>
          <cell r="L45">
            <v>0.0019989583333333335</v>
          </cell>
          <cell r="M45">
            <v>160.10999999999999</v>
          </cell>
          <cell r="N45" t="str">
            <v>МСМК</v>
          </cell>
          <cell r="O45">
            <v>33</v>
          </cell>
          <cell r="P45">
            <v>12</v>
          </cell>
        </row>
        <row r="46">
          <cell r="C46" t="str">
            <v>Панина Александра</v>
          </cell>
          <cell r="D46" t="str">
            <v>Москва</v>
          </cell>
          <cell r="E46">
            <v>0</v>
          </cell>
          <cell r="F46">
            <v>0</v>
          </cell>
          <cell r="G46">
            <v>32</v>
          </cell>
          <cell r="H46">
            <v>32</v>
          </cell>
          <cell r="I46">
            <v>31</v>
          </cell>
          <cell r="J46">
            <v>95</v>
          </cell>
          <cell r="K46">
            <v>31</v>
          </cell>
          <cell r="L46">
            <v>0.0018127314814814816</v>
          </cell>
          <cell r="M46">
            <v>152.327</v>
          </cell>
          <cell r="N46" t="str">
            <v>МСМК</v>
          </cell>
          <cell r="O46">
            <v>34</v>
          </cell>
          <cell r="P46">
            <v>11</v>
          </cell>
        </row>
        <row r="47">
          <cell r="C47" t="str">
            <v>Малахова Кристина</v>
          </cell>
          <cell r="D47" t="str">
            <v>Москва</v>
          </cell>
          <cell r="E47">
            <v>0</v>
          </cell>
          <cell r="F47">
            <v>0</v>
          </cell>
          <cell r="G47">
            <v>35</v>
          </cell>
          <cell r="H47">
            <v>31</v>
          </cell>
          <cell r="I47">
            <v>32</v>
          </cell>
          <cell r="J47">
            <v>98</v>
          </cell>
          <cell r="K47">
            <v>31</v>
          </cell>
          <cell r="L47">
            <v>0.0018265046296296297</v>
          </cell>
          <cell r="M47">
            <v>153.62300000000002</v>
          </cell>
          <cell r="N47" t="str">
            <v>МСМК</v>
          </cell>
          <cell r="O47">
            <v>35</v>
          </cell>
          <cell r="P47">
            <v>10</v>
          </cell>
        </row>
        <row r="48">
          <cell r="C48" t="str">
            <v>Максимова Светлана</v>
          </cell>
          <cell r="D48" t="str">
            <v>Санкт-Петербург</v>
          </cell>
          <cell r="E48">
            <v>0</v>
          </cell>
          <cell r="F48">
            <v>0</v>
          </cell>
          <cell r="G48">
            <v>33</v>
          </cell>
          <cell r="H48">
            <v>36</v>
          </cell>
          <cell r="I48">
            <v>34</v>
          </cell>
          <cell r="J48">
            <v>103</v>
          </cell>
          <cell r="K48">
            <v>33</v>
          </cell>
          <cell r="L48">
            <v>0.0019150462962962964</v>
          </cell>
          <cell r="M48">
            <v>158.85299999999998</v>
          </cell>
          <cell r="N48" t="str">
            <v>МСМК</v>
          </cell>
          <cell r="O48">
            <v>36</v>
          </cell>
          <cell r="P48">
            <v>9</v>
          </cell>
        </row>
        <row r="49">
          <cell r="C49" t="str">
            <v>Корхова Дарья</v>
          </cell>
          <cell r="D49" t="str">
            <v>Московская область</v>
          </cell>
          <cell r="E49">
            <v>0</v>
          </cell>
          <cell r="F49">
            <v>0</v>
          </cell>
          <cell r="G49">
            <v>37</v>
          </cell>
          <cell r="H49">
            <v>35</v>
          </cell>
          <cell r="I49">
            <v>36</v>
          </cell>
          <cell r="J49">
            <v>108</v>
          </cell>
          <cell r="K49">
            <v>35</v>
          </cell>
          <cell r="L49">
            <v>0.0019844907407407407</v>
          </cell>
          <cell r="M49">
            <v>159.773</v>
          </cell>
          <cell r="N49" t="str">
            <v>МСМК</v>
          </cell>
          <cell r="O49">
            <v>37</v>
          </cell>
          <cell r="P49">
            <v>8</v>
          </cell>
        </row>
        <row r="50">
          <cell r="C50" t="str">
            <v>Малова Яна</v>
          </cell>
          <cell r="D50" t="str">
            <v>Р.Мордовия</v>
          </cell>
          <cell r="E50">
            <v>0</v>
          </cell>
          <cell r="F50">
            <v>0</v>
          </cell>
          <cell r="G50">
            <v>36</v>
          </cell>
          <cell r="H50">
            <v>37</v>
          </cell>
          <cell r="I50">
            <v>35</v>
          </cell>
          <cell r="J50">
            <v>108</v>
          </cell>
          <cell r="K50">
            <v>35</v>
          </cell>
          <cell r="L50">
            <v>0.0019879629629629626</v>
          </cell>
          <cell r="M50">
            <v>166.938</v>
          </cell>
          <cell r="N50" t="str">
            <v>МСМК</v>
          </cell>
          <cell r="O50">
            <v>38</v>
          </cell>
          <cell r="P50">
            <v>7</v>
          </cell>
        </row>
        <row r="51">
          <cell r="C51" t="str">
            <v>Иогансон Инна</v>
          </cell>
          <cell r="D51" t="str">
            <v>Тверская область</v>
          </cell>
          <cell r="E51">
            <v>0</v>
          </cell>
          <cell r="F51">
            <v>0</v>
          </cell>
          <cell r="G51">
            <v>38</v>
          </cell>
          <cell r="H51">
            <v>38</v>
          </cell>
          <cell r="I51">
            <v>38</v>
          </cell>
          <cell r="J51">
            <v>114</v>
          </cell>
          <cell r="K51">
            <v>38</v>
          </cell>
          <cell r="L51">
            <v>0.001975115740740741</v>
          </cell>
          <cell r="M51">
            <v>162.203</v>
          </cell>
          <cell r="N51" t="str">
            <v>МСМК</v>
          </cell>
          <cell r="O51">
            <v>39</v>
          </cell>
          <cell r="P5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6.421875" style="14" customWidth="1"/>
    <col min="2" max="2" width="22.140625" style="15" customWidth="1"/>
    <col min="3" max="3" width="24.00390625" style="14" customWidth="1"/>
    <col min="4" max="4" width="7.57421875" style="14" customWidth="1"/>
    <col min="5" max="5" width="5.7109375" style="15" customWidth="1"/>
    <col min="6" max="6" width="6.8515625" style="15" customWidth="1"/>
    <col min="7" max="7" width="5.7109375" style="15" customWidth="1"/>
    <col min="8" max="8" width="6.140625" style="15" customWidth="1"/>
    <col min="9" max="11" width="5.7109375" style="15" customWidth="1"/>
    <col min="12" max="12" width="11.7109375" style="15" customWidth="1"/>
    <col min="13" max="13" width="12.140625" style="15" customWidth="1"/>
    <col min="14" max="14" width="10.00390625" style="14" customWidth="1"/>
    <col min="15" max="15" width="25.00390625" style="14" bestFit="1" customWidth="1"/>
    <col min="16" max="16" width="33.421875" style="14" customWidth="1"/>
    <col min="17" max="17" width="5.7109375" style="14" bestFit="1" customWidth="1"/>
    <col min="18" max="18" width="6.57421875" style="14" customWidth="1"/>
    <col min="19" max="19" width="5.7109375" style="15" bestFit="1" customWidth="1"/>
    <col min="20" max="20" width="8.00390625" style="15" customWidth="1"/>
    <col min="21" max="21" width="5.7109375" style="15" bestFit="1" customWidth="1"/>
    <col min="22" max="22" width="5.8515625" style="15" customWidth="1"/>
    <col min="23" max="23" width="6.421875" style="15" customWidth="1"/>
    <col min="24" max="24" width="6.28125" style="15" customWidth="1"/>
    <col min="25" max="25" width="12.7109375" style="15" customWidth="1"/>
    <col min="26" max="26" width="9.140625" style="14" customWidth="1"/>
    <col min="27" max="16384" width="9.140625" style="1" customWidth="1"/>
  </cols>
  <sheetData>
    <row r="1" spans="1:26" s="127" customFormat="1" ht="17.25">
      <c r="A1" s="54" t="s">
        <v>194</v>
      </c>
      <c r="B1" s="12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26"/>
      <c r="O1" s="126"/>
      <c r="P1" s="56"/>
      <c r="Q1" s="56"/>
      <c r="R1" s="56"/>
      <c r="S1" s="56"/>
      <c r="T1" s="56"/>
      <c r="U1" s="56"/>
      <c r="V1" s="56"/>
      <c r="W1" s="56"/>
      <c r="X1" s="56"/>
      <c r="Y1" s="56"/>
      <c r="Z1" s="126"/>
    </row>
    <row r="2" spans="1:26" s="127" customFormat="1" ht="17.25">
      <c r="A2" s="54" t="s">
        <v>195</v>
      </c>
      <c r="B2" s="12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26"/>
      <c r="O2" s="126"/>
      <c r="P2" s="56"/>
      <c r="Q2" s="56"/>
      <c r="R2" s="56"/>
      <c r="S2" s="56"/>
      <c r="T2" s="56"/>
      <c r="U2" s="56"/>
      <c r="V2" s="56"/>
      <c r="W2" s="56"/>
      <c r="X2" s="56"/>
      <c r="Y2" s="56"/>
      <c r="Z2" s="126"/>
    </row>
    <row r="3" spans="1:26" s="58" customFormat="1" ht="18">
      <c r="A3" s="59" t="s">
        <v>210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7"/>
      <c r="O3" s="57"/>
      <c r="P3" s="55"/>
      <c r="Q3" s="55"/>
      <c r="R3" s="55"/>
      <c r="S3" s="55"/>
      <c r="T3" s="55"/>
      <c r="U3" s="55"/>
      <c r="V3" s="55"/>
      <c r="W3" s="55"/>
      <c r="X3" s="55"/>
      <c r="Y3" s="55"/>
      <c r="Z3" s="57"/>
    </row>
    <row r="4" spans="1:26" s="58" customFormat="1" ht="18">
      <c r="A4" s="61"/>
      <c r="B4" s="124" t="s">
        <v>207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7"/>
      <c r="O4" s="57"/>
      <c r="P4" s="55"/>
      <c r="Q4" s="55"/>
      <c r="R4" s="55"/>
      <c r="S4" s="55"/>
      <c r="T4" s="55"/>
      <c r="U4" s="55"/>
      <c r="V4" s="55"/>
      <c r="W4" s="55"/>
      <c r="X4" s="55"/>
      <c r="Y4" s="55"/>
      <c r="Z4" s="57"/>
    </row>
    <row r="5" spans="1:26" s="58" customFormat="1" ht="18">
      <c r="A5" s="80"/>
      <c r="B5" s="124" t="s">
        <v>208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7"/>
      <c r="O5" s="57"/>
      <c r="P5" s="55"/>
      <c r="Q5" s="55"/>
      <c r="R5" s="55"/>
      <c r="S5" s="55"/>
      <c r="T5" s="55"/>
      <c r="U5" s="55"/>
      <c r="V5" s="55"/>
      <c r="W5" s="55"/>
      <c r="X5" s="55"/>
      <c r="Y5" s="55"/>
      <c r="Z5" s="57"/>
    </row>
    <row r="6" spans="1:26" s="58" customFormat="1" ht="18">
      <c r="A6" s="123"/>
      <c r="B6" s="124" t="s">
        <v>209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7"/>
      <c r="O6" s="57"/>
      <c r="P6" s="55"/>
      <c r="Q6" s="55"/>
      <c r="R6" s="55"/>
      <c r="S6" s="55"/>
      <c r="T6" s="55"/>
      <c r="U6" s="55"/>
      <c r="V6" s="55"/>
      <c r="W6" s="55"/>
      <c r="X6" s="55"/>
      <c r="Y6" s="55"/>
      <c r="Z6" s="57"/>
    </row>
    <row r="7" spans="1:26" s="58" customFormat="1" ht="18">
      <c r="A7" s="62"/>
      <c r="B7" s="60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57"/>
      <c r="O7" s="57"/>
      <c r="P7" s="56"/>
      <c r="Q7" s="55"/>
      <c r="R7" s="55"/>
      <c r="S7" s="55"/>
      <c r="T7" s="55"/>
      <c r="U7" s="55"/>
      <c r="V7" s="55"/>
      <c r="W7" s="55"/>
      <c r="X7" s="55"/>
      <c r="Y7" s="55"/>
      <c r="Z7" s="57"/>
    </row>
    <row r="8" spans="1:26" ht="21.75" customHeight="1">
      <c r="A8" s="69" t="s">
        <v>59</v>
      </c>
      <c r="B8" s="16"/>
      <c r="C8" s="16"/>
      <c r="D8" s="74" t="s">
        <v>40</v>
      </c>
      <c r="E8" s="75"/>
      <c r="F8" s="75"/>
      <c r="G8" s="75"/>
      <c r="H8" s="75"/>
      <c r="I8" s="75"/>
      <c r="J8" s="75"/>
      <c r="K8" s="76"/>
      <c r="L8" s="70" t="s">
        <v>203</v>
      </c>
      <c r="M8" s="14"/>
      <c r="N8" s="69" t="s">
        <v>59</v>
      </c>
      <c r="O8" s="16"/>
      <c r="P8" s="64"/>
      <c r="Q8" s="74" t="s">
        <v>40</v>
      </c>
      <c r="R8" s="75"/>
      <c r="S8" s="75"/>
      <c r="T8" s="75"/>
      <c r="U8" s="75"/>
      <c r="V8" s="75"/>
      <c r="W8" s="75"/>
      <c r="X8" s="76"/>
      <c r="Y8" s="77" t="s">
        <v>203</v>
      </c>
      <c r="Z8" s="1"/>
    </row>
    <row r="9" spans="1:26" ht="12.75">
      <c r="A9" s="69"/>
      <c r="B9" s="17" t="s">
        <v>0</v>
      </c>
      <c r="C9" s="17" t="s">
        <v>2</v>
      </c>
      <c r="D9" s="79" t="s">
        <v>41</v>
      </c>
      <c r="E9" s="72"/>
      <c r="F9" s="73" t="s">
        <v>42</v>
      </c>
      <c r="G9" s="73"/>
      <c r="H9" s="72" t="s">
        <v>43</v>
      </c>
      <c r="I9" s="73"/>
      <c r="J9" s="72" t="s">
        <v>193</v>
      </c>
      <c r="K9" s="73"/>
      <c r="L9" s="71"/>
      <c r="M9" s="14"/>
      <c r="N9" s="69"/>
      <c r="O9" s="17" t="s">
        <v>0</v>
      </c>
      <c r="P9" s="17" t="s">
        <v>2</v>
      </c>
      <c r="Q9" s="79" t="s">
        <v>41</v>
      </c>
      <c r="R9" s="72"/>
      <c r="S9" s="73" t="s">
        <v>42</v>
      </c>
      <c r="T9" s="73"/>
      <c r="U9" s="72" t="s">
        <v>43</v>
      </c>
      <c r="V9" s="73"/>
      <c r="W9" s="72" t="s">
        <v>193</v>
      </c>
      <c r="X9" s="73"/>
      <c r="Y9" s="78"/>
      <c r="Z9" s="1"/>
    </row>
    <row r="10" spans="1:26" ht="12.75">
      <c r="A10" s="69"/>
      <c r="B10" s="18"/>
      <c r="C10" s="18"/>
      <c r="D10" s="19" t="s">
        <v>8</v>
      </c>
      <c r="E10" s="20" t="s">
        <v>1</v>
      </c>
      <c r="F10" s="20" t="s">
        <v>8</v>
      </c>
      <c r="G10" s="20" t="s">
        <v>1</v>
      </c>
      <c r="H10" s="20" t="s">
        <v>8</v>
      </c>
      <c r="I10" s="21" t="s">
        <v>1</v>
      </c>
      <c r="J10" s="20" t="s">
        <v>8</v>
      </c>
      <c r="K10" s="21" t="s">
        <v>1</v>
      </c>
      <c r="L10" s="26" t="s">
        <v>1</v>
      </c>
      <c r="M10" s="14"/>
      <c r="N10" s="69"/>
      <c r="O10" s="18"/>
      <c r="P10" s="18"/>
      <c r="Q10" s="19" t="s">
        <v>8</v>
      </c>
      <c r="R10" s="20" t="s">
        <v>1</v>
      </c>
      <c r="S10" s="20" t="s">
        <v>8</v>
      </c>
      <c r="T10" s="20" t="s">
        <v>1</v>
      </c>
      <c r="U10" s="20" t="s">
        <v>8</v>
      </c>
      <c r="V10" s="21" t="s">
        <v>1</v>
      </c>
      <c r="W10" s="20" t="s">
        <v>8</v>
      </c>
      <c r="X10" s="21" t="s">
        <v>1</v>
      </c>
      <c r="Y10" s="22" t="s">
        <v>1</v>
      </c>
      <c r="Z10" s="1"/>
    </row>
    <row r="11" spans="1:26" ht="12.75">
      <c r="A11" s="50"/>
      <c r="B11" s="51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14"/>
      <c r="N11" s="50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1"/>
    </row>
    <row r="12" spans="1:25" s="93" customFormat="1" ht="15" customHeight="1">
      <c r="A12" s="81">
        <v>1</v>
      </c>
      <c r="B12" s="82" t="s">
        <v>85</v>
      </c>
      <c r="C12" s="83" t="s">
        <v>6</v>
      </c>
      <c r="D12" s="84">
        <v>6</v>
      </c>
      <c r="E12" s="85">
        <v>328</v>
      </c>
      <c r="F12" s="86"/>
      <c r="G12" s="87"/>
      <c r="H12" s="81">
        <v>1</v>
      </c>
      <c r="I12" s="87">
        <v>1000</v>
      </c>
      <c r="J12" s="81">
        <v>1</v>
      </c>
      <c r="K12" s="87">
        <v>1000</v>
      </c>
      <c r="L12" s="88">
        <f aca="true" t="shared" si="0" ref="L12:L43">E12+G12+I12+K12-MINA(IF(E12=0,0,E12),IF(G12=0,0,G12),IF(I12=0,0,I12),IF(K12=0,0,K12))</f>
        <v>2328</v>
      </c>
      <c r="M12" s="89"/>
      <c r="N12" s="81">
        <v>1</v>
      </c>
      <c r="O12" s="82" t="s">
        <v>56</v>
      </c>
      <c r="P12" s="90" t="s">
        <v>6</v>
      </c>
      <c r="Q12" s="81">
        <v>4</v>
      </c>
      <c r="R12" s="85">
        <v>512</v>
      </c>
      <c r="S12" s="86">
        <v>2</v>
      </c>
      <c r="T12" s="91">
        <v>800</v>
      </c>
      <c r="U12" s="81"/>
      <c r="V12" s="87"/>
      <c r="W12" s="92">
        <f>VLOOKUP(O12,'[1]Итог_ж'!$C$13:$P$51,13,0)</f>
        <v>1</v>
      </c>
      <c r="X12" s="92">
        <f>VLOOKUP(O12,'[1]Итог_ж'!$C$13:$P$51,14,0)</f>
        <v>1000</v>
      </c>
      <c r="Y12" s="88">
        <f aca="true" t="shared" si="1" ref="Y12:Y43">R12+T12+V12+X12-MINA(IF(R12=0,0,R12),IF(T12=0,0,T12),IF(V12=0,0,V12),IF(X12=0,0,X12))</f>
        <v>2312</v>
      </c>
    </row>
    <row r="13" spans="1:25" s="93" customFormat="1" ht="15" customHeight="1">
      <c r="A13" s="94">
        <v>2</v>
      </c>
      <c r="B13" s="95" t="s">
        <v>51</v>
      </c>
      <c r="C13" s="96" t="s">
        <v>139</v>
      </c>
      <c r="D13" s="97">
        <v>3</v>
      </c>
      <c r="E13" s="98">
        <v>640</v>
      </c>
      <c r="F13" s="86">
        <v>1</v>
      </c>
      <c r="G13" s="98">
        <v>1000</v>
      </c>
      <c r="H13" s="94"/>
      <c r="I13" s="99"/>
      <c r="J13" s="81"/>
      <c r="K13" s="87"/>
      <c r="L13" s="100">
        <f t="shared" si="0"/>
        <v>1640</v>
      </c>
      <c r="M13" s="89"/>
      <c r="N13" s="94">
        <v>2</v>
      </c>
      <c r="O13" s="95" t="s">
        <v>53</v>
      </c>
      <c r="P13" s="101" t="s">
        <v>6</v>
      </c>
      <c r="Q13" s="94">
        <v>1</v>
      </c>
      <c r="R13" s="98">
        <v>1000</v>
      </c>
      <c r="S13" s="86">
        <v>1</v>
      </c>
      <c r="T13" s="102">
        <v>1000</v>
      </c>
      <c r="U13" s="94"/>
      <c r="V13" s="99"/>
      <c r="W13" s="92"/>
      <c r="X13" s="92"/>
      <c r="Y13" s="88">
        <f t="shared" si="1"/>
        <v>2000</v>
      </c>
    </row>
    <row r="14" spans="1:25" s="93" customFormat="1" ht="15" customHeight="1">
      <c r="A14" s="81">
        <v>3</v>
      </c>
      <c r="B14" s="95" t="s">
        <v>137</v>
      </c>
      <c r="C14" s="96" t="s">
        <v>138</v>
      </c>
      <c r="D14" s="97">
        <v>2</v>
      </c>
      <c r="E14" s="98">
        <v>800</v>
      </c>
      <c r="F14" s="86">
        <v>2</v>
      </c>
      <c r="G14" s="98">
        <v>800</v>
      </c>
      <c r="H14" s="94"/>
      <c r="I14" s="99"/>
      <c r="J14" s="81" t="s">
        <v>204</v>
      </c>
      <c r="K14" s="87"/>
      <c r="L14" s="88">
        <f t="shared" si="0"/>
        <v>1600</v>
      </c>
      <c r="M14" s="89"/>
      <c r="N14" s="94">
        <v>3</v>
      </c>
      <c r="O14" s="95" t="s">
        <v>13</v>
      </c>
      <c r="P14" s="101" t="s">
        <v>112</v>
      </c>
      <c r="Q14" s="94">
        <v>6</v>
      </c>
      <c r="R14" s="98">
        <v>328</v>
      </c>
      <c r="S14" s="86">
        <v>8</v>
      </c>
      <c r="T14" s="102">
        <v>210</v>
      </c>
      <c r="U14" s="94">
        <v>1</v>
      </c>
      <c r="V14" s="99">
        <v>1000</v>
      </c>
      <c r="W14" s="92">
        <f>VLOOKUP(O14,'[1]Итог_ж'!$C$13:$P$51,13,0)</f>
        <v>3</v>
      </c>
      <c r="X14" s="92">
        <f>VLOOKUP(O14,'[1]Итог_ж'!$C$13:$P$51,14,0)</f>
        <v>640</v>
      </c>
      <c r="Y14" s="88">
        <f t="shared" si="1"/>
        <v>1968</v>
      </c>
    </row>
    <row r="15" spans="1:25" s="93" customFormat="1" ht="15" customHeight="1">
      <c r="A15" s="94">
        <v>4</v>
      </c>
      <c r="B15" s="95" t="s">
        <v>84</v>
      </c>
      <c r="C15" s="96" t="s">
        <v>142</v>
      </c>
      <c r="D15" s="97">
        <v>10</v>
      </c>
      <c r="E15" s="98">
        <v>134</v>
      </c>
      <c r="F15" s="86">
        <v>3</v>
      </c>
      <c r="G15" s="98">
        <v>640</v>
      </c>
      <c r="H15" s="94"/>
      <c r="I15" s="99"/>
      <c r="J15" s="81">
        <v>3</v>
      </c>
      <c r="K15" s="87">
        <v>640</v>
      </c>
      <c r="L15" s="88">
        <f t="shared" si="0"/>
        <v>1414</v>
      </c>
      <c r="M15" s="89"/>
      <c r="N15" s="81">
        <v>4</v>
      </c>
      <c r="O15" s="95" t="s">
        <v>188</v>
      </c>
      <c r="P15" s="101" t="s">
        <v>29</v>
      </c>
      <c r="Q15" s="94"/>
      <c r="R15" s="98"/>
      <c r="S15" s="86"/>
      <c r="T15" s="102"/>
      <c r="U15" s="94">
        <v>2</v>
      </c>
      <c r="V15" s="99">
        <v>800</v>
      </c>
      <c r="W15" s="92">
        <f>VLOOKUP(O15,'[1]Итог_ж'!$C$13:$P$51,13,0)</f>
        <v>4</v>
      </c>
      <c r="X15" s="92">
        <f>VLOOKUP(O15,'[1]Итог_ж'!$C$13:$P$51,14,0)</f>
        <v>512</v>
      </c>
      <c r="Y15" s="88">
        <f t="shared" si="1"/>
        <v>1312</v>
      </c>
    </row>
    <row r="16" spans="1:25" s="103" customFormat="1" ht="15" customHeight="1">
      <c r="A16" s="81">
        <v>5</v>
      </c>
      <c r="B16" s="95" t="s">
        <v>50</v>
      </c>
      <c r="C16" s="96" t="s">
        <v>32</v>
      </c>
      <c r="D16" s="97">
        <v>1</v>
      </c>
      <c r="E16" s="98">
        <v>1000</v>
      </c>
      <c r="F16" s="86">
        <v>9</v>
      </c>
      <c r="G16" s="98">
        <v>168</v>
      </c>
      <c r="H16" s="94"/>
      <c r="I16" s="99"/>
      <c r="J16" s="81"/>
      <c r="K16" s="87"/>
      <c r="L16" s="88">
        <f t="shared" si="0"/>
        <v>1168</v>
      </c>
      <c r="N16" s="104">
        <v>5</v>
      </c>
      <c r="O16" s="95" t="s">
        <v>55</v>
      </c>
      <c r="P16" s="101" t="s">
        <v>37</v>
      </c>
      <c r="Q16" s="94">
        <v>3</v>
      </c>
      <c r="R16" s="98">
        <v>640</v>
      </c>
      <c r="S16" s="86">
        <v>3</v>
      </c>
      <c r="T16" s="102">
        <v>640</v>
      </c>
      <c r="U16" s="94"/>
      <c r="V16" s="99"/>
      <c r="W16" s="92"/>
      <c r="X16" s="92"/>
      <c r="Y16" s="88">
        <f t="shared" si="1"/>
        <v>1280</v>
      </c>
    </row>
    <row r="17" spans="1:25" s="93" customFormat="1" ht="15" customHeight="1">
      <c r="A17" s="94">
        <v>6</v>
      </c>
      <c r="B17" s="95" t="s">
        <v>58</v>
      </c>
      <c r="C17" s="96" t="s">
        <v>29</v>
      </c>
      <c r="D17" s="97">
        <v>7</v>
      </c>
      <c r="E17" s="98">
        <v>262</v>
      </c>
      <c r="F17" s="86"/>
      <c r="G17" s="99"/>
      <c r="H17" s="94"/>
      <c r="I17" s="99"/>
      <c r="J17" s="81">
        <v>2</v>
      </c>
      <c r="K17" s="87">
        <v>800</v>
      </c>
      <c r="L17" s="88">
        <f t="shared" si="0"/>
        <v>1062</v>
      </c>
      <c r="M17" s="89"/>
      <c r="N17" s="94">
        <v>6</v>
      </c>
      <c r="O17" s="95" t="s">
        <v>46</v>
      </c>
      <c r="P17" s="101" t="s">
        <v>31</v>
      </c>
      <c r="Q17" s="94">
        <v>7</v>
      </c>
      <c r="R17" s="98">
        <v>262</v>
      </c>
      <c r="S17" s="86">
        <v>5</v>
      </c>
      <c r="T17" s="102">
        <v>410</v>
      </c>
      <c r="U17" s="94"/>
      <c r="V17" s="99"/>
      <c r="W17" s="92">
        <f>VLOOKUP(O17,'[1]Итог_ж'!$C$13:$P$51,13,0)</f>
        <v>5</v>
      </c>
      <c r="X17" s="92">
        <f>VLOOKUP(O17,'[1]Итог_ж'!$C$13:$P$51,14,0)</f>
        <v>410</v>
      </c>
      <c r="Y17" s="88">
        <f t="shared" si="1"/>
        <v>1082</v>
      </c>
    </row>
    <row r="18" spans="1:25" s="93" customFormat="1" ht="15" customHeight="1">
      <c r="A18" s="81">
        <v>7</v>
      </c>
      <c r="B18" s="95" t="s">
        <v>26</v>
      </c>
      <c r="C18" s="96" t="s">
        <v>29</v>
      </c>
      <c r="D18" s="97">
        <v>11</v>
      </c>
      <c r="E18" s="98">
        <v>107</v>
      </c>
      <c r="F18" s="86">
        <v>4</v>
      </c>
      <c r="G18" s="98">
        <v>512</v>
      </c>
      <c r="H18" s="94"/>
      <c r="I18" s="99"/>
      <c r="J18" s="81">
        <v>5</v>
      </c>
      <c r="K18" s="87">
        <v>410</v>
      </c>
      <c r="L18" s="88">
        <f t="shared" si="0"/>
        <v>1029</v>
      </c>
      <c r="M18" s="89"/>
      <c r="N18" s="81">
        <v>7</v>
      </c>
      <c r="O18" s="95" t="s">
        <v>105</v>
      </c>
      <c r="P18" s="101" t="s">
        <v>113</v>
      </c>
      <c r="Q18" s="94">
        <v>13</v>
      </c>
      <c r="R18" s="98">
        <v>69</v>
      </c>
      <c r="S18" s="86">
        <v>9</v>
      </c>
      <c r="T18" s="102">
        <v>168</v>
      </c>
      <c r="U18" s="94"/>
      <c r="V18" s="99"/>
      <c r="W18" s="92">
        <f>VLOOKUP(O18,'[1]Итог_ж'!$C$13:$P$51,13,0)</f>
        <v>2</v>
      </c>
      <c r="X18" s="92">
        <f>VLOOKUP(O18,'[1]Итог_ж'!$C$13:$P$51,14,0)</f>
        <v>800</v>
      </c>
      <c r="Y18" s="88">
        <f t="shared" si="1"/>
        <v>1037</v>
      </c>
    </row>
    <row r="19" spans="1:25" s="93" customFormat="1" ht="15" customHeight="1">
      <c r="A19" s="94">
        <v>8</v>
      </c>
      <c r="B19" s="105" t="s">
        <v>28</v>
      </c>
      <c r="C19" s="106" t="s">
        <v>6</v>
      </c>
      <c r="D19" s="107"/>
      <c r="E19" s="108"/>
      <c r="F19" s="109">
        <v>8</v>
      </c>
      <c r="G19" s="110">
        <v>210</v>
      </c>
      <c r="H19" s="104">
        <v>3</v>
      </c>
      <c r="I19" s="111">
        <v>640</v>
      </c>
      <c r="J19" s="81"/>
      <c r="K19" s="87"/>
      <c r="L19" s="88">
        <f t="shared" si="0"/>
        <v>850</v>
      </c>
      <c r="M19" s="89"/>
      <c r="N19" s="94">
        <v>8</v>
      </c>
      <c r="O19" s="95" t="s">
        <v>77</v>
      </c>
      <c r="P19" s="101" t="s">
        <v>37</v>
      </c>
      <c r="Q19" s="94">
        <v>9</v>
      </c>
      <c r="R19" s="98">
        <v>168</v>
      </c>
      <c r="S19" s="86">
        <v>4</v>
      </c>
      <c r="T19" s="102">
        <v>512</v>
      </c>
      <c r="U19" s="94"/>
      <c r="V19" s="99"/>
      <c r="W19" s="92">
        <f>VLOOKUP(O19,'[1]Итог_ж'!$C$13:$P$51,13,0)</f>
        <v>8</v>
      </c>
      <c r="X19" s="92">
        <f>VLOOKUP(O19,'[1]Итог_ж'!$C$13:$P$51,14,0)</f>
        <v>210</v>
      </c>
      <c r="Y19" s="88">
        <f t="shared" si="1"/>
        <v>890</v>
      </c>
    </row>
    <row r="20" spans="1:26" s="115" customFormat="1" ht="15" customHeight="1">
      <c r="A20" s="81">
        <v>9</v>
      </c>
      <c r="B20" s="95" t="s">
        <v>57</v>
      </c>
      <c r="C20" s="96" t="s">
        <v>140</v>
      </c>
      <c r="D20" s="97">
        <v>4</v>
      </c>
      <c r="E20" s="98">
        <v>512</v>
      </c>
      <c r="F20" s="86">
        <v>6</v>
      </c>
      <c r="G20" s="98">
        <v>328</v>
      </c>
      <c r="H20" s="94"/>
      <c r="I20" s="99"/>
      <c r="J20" s="81"/>
      <c r="K20" s="87"/>
      <c r="L20" s="88">
        <f t="shared" si="0"/>
        <v>840</v>
      </c>
      <c r="M20" s="112"/>
      <c r="N20" s="94">
        <v>9</v>
      </c>
      <c r="O20" s="105" t="s">
        <v>54</v>
      </c>
      <c r="P20" s="113" t="s">
        <v>111</v>
      </c>
      <c r="Q20" s="104">
        <v>2</v>
      </c>
      <c r="R20" s="110">
        <v>800</v>
      </c>
      <c r="S20" s="109"/>
      <c r="T20" s="114"/>
      <c r="U20" s="104"/>
      <c r="V20" s="111"/>
      <c r="W20" s="92"/>
      <c r="X20" s="92"/>
      <c r="Y20" s="88">
        <f t="shared" si="1"/>
        <v>800</v>
      </c>
      <c r="Z20" s="93"/>
    </row>
    <row r="21" spans="1:26" s="115" customFormat="1" ht="15" customHeight="1">
      <c r="A21" s="94">
        <v>10</v>
      </c>
      <c r="B21" s="95" t="s">
        <v>70</v>
      </c>
      <c r="C21" s="96" t="s">
        <v>29</v>
      </c>
      <c r="D21" s="97">
        <v>32</v>
      </c>
      <c r="E21" s="98">
        <v>13</v>
      </c>
      <c r="F21" s="86">
        <v>19</v>
      </c>
      <c r="G21" s="98">
        <v>26</v>
      </c>
      <c r="H21" s="94">
        <v>2</v>
      </c>
      <c r="I21" s="99">
        <v>800</v>
      </c>
      <c r="J21" s="81"/>
      <c r="K21" s="87"/>
      <c r="L21" s="88">
        <f t="shared" si="0"/>
        <v>839</v>
      </c>
      <c r="M21" s="112"/>
      <c r="N21" s="81">
        <v>10</v>
      </c>
      <c r="O21" s="95" t="s">
        <v>104</v>
      </c>
      <c r="P21" s="101" t="s">
        <v>7</v>
      </c>
      <c r="Q21" s="94">
        <v>20</v>
      </c>
      <c r="R21" s="98">
        <v>25</v>
      </c>
      <c r="S21" s="86"/>
      <c r="T21" s="98"/>
      <c r="U21" s="94">
        <v>3</v>
      </c>
      <c r="V21" s="99">
        <v>640</v>
      </c>
      <c r="W21" s="92">
        <f>VLOOKUP(O21,'[1]Итог_ж'!$C$13:$P$51,13,0)</f>
        <v>17</v>
      </c>
      <c r="X21" s="92">
        <f>VLOOKUP(O21,'[1]Итог_ж'!$C$13:$P$51,14,0)</f>
        <v>28</v>
      </c>
      <c r="Y21" s="88">
        <f t="shared" si="1"/>
        <v>693</v>
      </c>
      <c r="Z21" s="93"/>
    </row>
    <row r="22" spans="1:26" s="115" customFormat="1" ht="15" customHeight="1">
      <c r="A22" s="81">
        <v>11</v>
      </c>
      <c r="B22" s="95" t="s">
        <v>87</v>
      </c>
      <c r="C22" s="96" t="s">
        <v>31</v>
      </c>
      <c r="D22" s="97">
        <v>13</v>
      </c>
      <c r="E22" s="98">
        <v>69</v>
      </c>
      <c r="F22" s="86">
        <v>15</v>
      </c>
      <c r="G22" s="98">
        <v>44</v>
      </c>
      <c r="H22" s="94"/>
      <c r="I22" s="99"/>
      <c r="J22" s="81">
        <v>4</v>
      </c>
      <c r="K22" s="87">
        <v>512</v>
      </c>
      <c r="L22" s="88">
        <f t="shared" si="0"/>
        <v>625</v>
      </c>
      <c r="M22" s="112"/>
      <c r="N22" s="94">
        <v>11</v>
      </c>
      <c r="O22" s="95" t="s">
        <v>38</v>
      </c>
      <c r="P22" s="101" t="s">
        <v>29</v>
      </c>
      <c r="Q22" s="94">
        <v>8</v>
      </c>
      <c r="R22" s="98">
        <v>210</v>
      </c>
      <c r="S22" s="86">
        <v>11</v>
      </c>
      <c r="T22" s="102">
        <v>107</v>
      </c>
      <c r="U22" s="94"/>
      <c r="V22" s="99"/>
      <c r="W22" s="92">
        <f>VLOOKUP(O22,'[1]Итог_ж'!$C$13:$P$51,13,0)</f>
        <v>6</v>
      </c>
      <c r="X22" s="92">
        <f>VLOOKUP(O22,'[1]Итог_ж'!$C$13:$P$51,14,0)</f>
        <v>328</v>
      </c>
      <c r="Y22" s="88">
        <f t="shared" si="1"/>
        <v>645</v>
      </c>
      <c r="Z22" s="93"/>
    </row>
    <row r="23" spans="1:26" s="115" customFormat="1" ht="15" customHeight="1">
      <c r="A23" s="94">
        <v>12</v>
      </c>
      <c r="B23" s="95" t="s">
        <v>149</v>
      </c>
      <c r="C23" s="96" t="s">
        <v>145</v>
      </c>
      <c r="D23" s="97">
        <v>40</v>
      </c>
      <c r="E23" s="98">
        <v>5</v>
      </c>
      <c r="F23" s="86"/>
      <c r="G23" s="116"/>
      <c r="H23" s="94">
        <v>4</v>
      </c>
      <c r="I23" s="99">
        <v>512</v>
      </c>
      <c r="J23" s="81">
        <v>11</v>
      </c>
      <c r="K23" s="87">
        <v>107</v>
      </c>
      <c r="L23" s="88">
        <f t="shared" si="0"/>
        <v>624</v>
      </c>
      <c r="M23" s="112"/>
      <c r="N23" s="94">
        <v>12</v>
      </c>
      <c r="O23" s="95" t="s">
        <v>83</v>
      </c>
      <c r="P23" s="101" t="s">
        <v>211</v>
      </c>
      <c r="Q23" s="94">
        <v>41</v>
      </c>
      <c r="R23" s="98">
        <v>4</v>
      </c>
      <c r="S23" s="86">
        <v>15</v>
      </c>
      <c r="T23" s="102">
        <v>44</v>
      </c>
      <c r="U23" s="94">
        <v>5</v>
      </c>
      <c r="V23" s="99">
        <v>410</v>
      </c>
      <c r="W23" s="92">
        <f>VLOOKUP(O23,'[1]Итог_ж'!$C$13:$P$51,13,0)</f>
        <v>9</v>
      </c>
      <c r="X23" s="92">
        <f>VLOOKUP(O23,'[1]Итог_ж'!$C$13:$P$51,14,0)</f>
        <v>168</v>
      </c>
      <c r="Y23" s="88">
        <f t="shared" si="1"/>
        <v>622</v>
      </c>
      <c r="Z23" s="93"/>
    </row>
    <row r="24" spans="1:26" s="115" customFormat="1" ht="15" customHeight="1">
      <c r="A24" s="81">
        <v>13</v>
      </c>
      <c r="B24" s="95" t="s">
        <v>3</v>
      </c>
      <c r="C24" s="96" t="s">
        <v>6</v>
      </c>
      <c r="D24" s="97">
        <v>9</v>
      </c>
      <c r="E24" s="98">
        <v>168</v>
      </c>
      <c r="F24" s="86">
        <v>5</v>
      </c>
      <c r="G24" s="98">
        <v>410</v>
      </c>
      <c r="H24" s="94"/>
      <c r="I24" s="99"/>
      <c r="J24" s="81"/>
      <c r="K24" s="87"/>
      <c r="L24" s="88">
        <f t="shared" si="0"/>
        <v>578</v>
      </c>
      <c r="M24" s="112"/>
      <c r="N24" s="117">
        <v>13</v>
      </c>
      <c r="O24" s="95" t="s">
        <v>106</v>
      </c>
      <c r="P24" s="101" t="s">
        <v>7</v>
      </c>
      <c r="Q24" s="94">
        <v>24</v>
      </c>
      <c r="R24" s="98">
        <v>21</v>
      </c>
      <c r="S24" s="86"/>
      <c r="T24" s="102"/>
      <c r="U24" s="94">
        <v>4</v>
      </c>
      <c r="V24" s="99">
        <v>512</v>
      </c>
      <c r="W24" s="92"/>
      <c r="X24" s="92"/>
      <c r="Y24" s="88">
        <f t="shared" si="1"/>
        <v>533</v>
      </c>
      <c r="Z24" s="93"/>
    </row>
    <row r="25" spans="1:26" s="115" customFormat="1" ht="15" customHeight="1">
      <c r="A25" s="94">
        <v>14</v>
      </c>
      <c r="B25" s="95" t="s">
        <v>143</v>
      </c>
      <c r="C25" s="96" t="s">
        <v>6</v>
      </c>
      <c r="D25" s="97">
        <v>18</v>
      </c>
      <c r="E25" s="98">
        <v>27</v>
      </c>
      <c r="F25" s="86">
        <v>7</v>
      </c>
      <c r="G25" s="98">
        <v>262</v>
      </c>
      <c r="H25" s="94">
        <v>7</v>
      </c>
      <c r="I25" s="99">
        <v>262</v>
      </c>
      <c r="J25" s="81">
        <v>21</v>
      </c>
      <c r="K25" s="87">
        <v>24</v>
      </c>
      <c r="L25" s="88">
        <f t="shared" si="0"/>
        <v>551</v>
      </c>
      <c r="M25" s="112"/>
      <c r="N25" s="104">
        <v>14</v>
      </c>
      <c r="O25" s="105" t="s">
        <v>34</v>
      </c>
      <c r="P25" s="101" t="s">
        <v>7</v>
      </c>
      <c r="Q25" s="94">
        <v>44</v>
      </c>
      <c r="R25" s="102">
        <v>1</v>
      </c>
      <c r="S25" s="86">
        <v>7</v>
      </c>
      <c r="T25" s="102">
        <v>262</v>
      </c>
      <c r="U25" s="94">
        <v>7</v>
      </c>
      <c r="V25" s="99">
        <v>262</v>
      </c>
      <c r="W25" s="92"/>
      <c r="X25" s="92"/>
      <c r="Y25" s="88">
        <f t="shared" si="1"/>
        <v>525</v>
      </c>
      <c r="Z25" s="93"/>
    </row>
    <row r="26" spans="1:26" s="115" customFormat="1" ht="15" customHeight="1">
      <c r="A26" s="81">
        <v>15</v>
      </c>
      <c r="B26" s="95" t="s">
        <v>88</v>
      </c>
      <c r="C26" s="96" t="s">
        <v>112</v>
      </c>
      <c r="D26" s="97">
        <v>15</v>
      </c>
      <c r="E26" s="98">
        <v>44</v>
      </c>
      <c r="F26" s="86">
        <v>12</v>
      </c>
      <c r="G26" s="98">
        <v>86</v>
      </c>
      <c r="H26" s="94">
        <v>5</v>
      </c>
      <c r="I26" s="99">
        <v>410</v>
      </c>
      <c r="J26" s="81">
        <v>24</v>
      </c>
      <c r="K26" s="87">
        <v>21</v>
      </c>
      <c r="L26" s="88">
        <f t="shared" si="0"/>
        <v>540</v>
      </c>
      <c r="M26" s="112"/>
      <c r="N26" s="94">
        <v>15</v>
      </c>
      <c r="O26" s="105" t="s">
        <v>9</v>
      </c>
      <c r="P26" s="113" t="s">
        <v>7</v>
      </c>
      <c r="Q26" s="104">
        <v>12</v>
      </c>
      <c r="R26" s="110">
        <v>86</v>
      </c>
      <c r="S26" s="109">
        <v>6</v>
      </c>
      <c r="T26" s="114">
        <v>328</v>
      </c>
      <c r="U26" s="104"/>
      <c r="V26" s="111"/>
      <c r="W26" s="92"/>
      <c r="X26" s="92"/>
      <c r="Y26" s="88">
        <f t="shared" si="1"/>
        <v>414</v>
      </c>
      <c r="Z26" s="93"/>
    </row>
    <row r="27" spans="1:26" s="115" customFormat="1" ht="15" customHeight="1">
      <c r="A27" s="94">
        <v>16</v>
      </c>
      <c r="B27" s="95" t="s">
        <v>63</v>
      </c>
      <c r="C27" s="96" t="s">
        <v>29</v>
      </c>
      <c r="D27" s="97">
        <v>12</v>
      </c>
      <c r="E27" s="98">
        <v>86</v>
      </c>
      <c r="F27" s="86"/>
      <c r="G27" s="102"/>
      <c r="H27" s="94"/>
      <c r="I27" s="99"/>
      <c r="J27" s="81">
        <v>6</v>
      </c>
      <c r="K27" s="87">
        <v>328</v>
      </c>
      <c r="L27" s="88">
        <f t="shared" si="0"/>
        <v>414</v>
      </c>
      <c r="M27" s="112"/>
      <c r="N27" s="81">
        <v>16</v>
      </c>
      <c r="O27" s="105" t="s">
        <v>44</v>
      </c>
      <c r="P27" s="113" t="s">
        <v>7</v>
      </c>
      <c r="Q27" s="117">
        <v>5</v>
      </c>
      <c r="R27" s="110">
        <v>410</v>
      </c>
      <c r="S27" s="109"/>
      <c r="T27" s="110"/>
      <c r="U27" s="104"/>
      <c r="V27" s="111"/>
      <c r="W27" s="92"/>
      <c r="X27" s="92"/>
      <c r="Y27" s="88">
        <f t="shared" si="1"/>
        <v>410</v>
      </c>
      <c r="Z27" s="93"/>
    </row>
    <row r="28" spans="1:26" s="115" customFormat="1" ht="15" customHeight="1">
      <c r="A28" s="81">
        <v>17</v>
      </c>
      <c r="B28" s="95" t="s">
        <v>62</v>
      </c>
      <c r="C28" s="96" t="s">
        <v>141</v>
      </c>
      <c r="D28" s="97">
        <v>5</v>
      </c>
      <c r="E28" s="98">
        <v>410</v>
      </c>
      <c r="F28" s="86"/>
      <c r="G28" s="98"/>
      <c r="H28" s="94"/>
      <c r="I28" s="99"/>
      <c r="J28" s="81"/>
      <c r="K28" s="87"/>
      <c r="L28" s="88">
        <f t="shared" si="0"/>
        <v>410</v>
      </c>
      <c r="M28" s="112"/>
      <c r="N28" s="94">
        <v>17</v>
      </c>
      <c r="O28" s="105" t="s">
        <v>129</v>
      </c>
      <c r="P28" s="101" t="s">
        <v>7</v>
      </c>
      <c r="Q28" s="94">
        <v>28</v>
      </c>
      <c r="R28" s="98">
        <v>17</v>
      </c>
      <c r="S28" s="86">
        <v>17</v>
      </c>
      <c r="T28" s="102">
        <v>28</v>
      </c>
      <c r="U28" s="94">
        <v>6</v>
      </c>
      <c r="V28" s="99">
        <v>328</v>
      </c>
      <c r="W28" s="92"/>
      <c r="X28" s="92"/>
      <c r="Y28" s="88">
        <f t="shared" si="1"/>
        <v>373</v>
      </c>
      <c r="Z28" s="93"/>
    </row>
    <row r="29" spans="1:26" s="115" customFormat="1" ht="15" customHeight="1">
      <c r="A29" s="94">
        <v>18</v>
      </c>
      <c r="B29" s="95" t="s">
        <v>101</v>
      </c>
      <c r="C29" s="96" t="s">
        <v>33</v>
      </c>
      <c r="D29" s="97">
        <v>19</v>
      </c>
      <c r="E29" s="98">
        <v>26</v>
      </c>
      <c r="F29" s="86">
        <v>30</v>
      </c>
      <c r="G29" s="98">
        <v>15</v>
      </c>
      <c r="H29" s="94">
        <v>6</v>
      </c>
      <c r="I29" s="99">
        <v>328</v>
      </c>
      <c r="J29" s="81">
        <v>16</v>
      </c>
      <c r="K29" s="87">
        <v>35</v>
      </c>
      <c r="L29" s="88">
        <f t="shared" si="0"/>
        <v>389</v>
      </c>
      <c r="M29" s="112"/>
      <c r="N29" s="94">
        <v>18</v>
      </c>
      <c r="O29" s="95" t="s">
        <v>192</v>
      </c>
      <c r="P29" s="101" t="s">
        <v>6</v>
      </c>
      <c r="Q29" s="94"/>
      <c r="R29" s="116"/>
      <c r="S29" s="86"/>
      <c r="T29" s="98"/>
      <c r="U29" s="94">
        <v>12</v>
      </c>
      <c r="V29" s="99">
        <v>86</v>
      </c>
      <c r="W29" s="92">
        <f>VLOOKUP(O29,'[1]Итог_ж'!$C$13:$P$51,13,0)</f>
        <v>7</v>
      </c>
      <c r="X29" s="92">
        <f>VLOOKUP(O29,'[1]Итог_ж'!$C$13:$P$51,14,0)</f>
        <v>262</v>
      </c>
      <c r="Y29" s="88">
        <f t="shared" si="1"/>
        <v>348</v>
      </c>
      <c r="Z29" s="93"/>
    </row>
    <row r="30" spans="1:26" s="115" customFormat="1" ht="15" customHeight="1">
      <c r="A30" s="81">
        <v>19</v>
      </c>
      <c r="B30" s="95" t="s">
        <v>147</v>
      </c>
      <c r="C30" s="96" t="s">
        <v>6</v>
      </c>
      <c r="D30" s="97">
        <v>33</v>
      </c>
      <c r="E30" s="98">
        <v>12</v>
      </c>
      <c r="F30" s="86">
        <v>16</v>
      </c>
      <c r="G30" s="98">
        <v>35</v>
      </c>
      <c r="H30" s="94">
        <v>26</v>
      </c>
      <c r="I30" s="99">
        <v>19</v>
      </c>
      <c r="J30" s="81">
        <v>7</v>
      </c>
      <c r="K30" s="87">
        <v>262</v>
      </c>
      <c r="L30" s="88">
        <f t="shared" si="0"/>
        <v>316</v>
      </c>
      <c r="M30" s="112"/>
      <c r="N30" s="81">
        <v>19</v>
      </c>
      <c r="O30" s="95" t="s">
        <v>14</v>
      </c>
      <c r="P30" s="101" t="s">
        <v>7</v>
      </c>
      <c r="Q30" s="81">
        <v>22</v>
      </c>
      <c r="R30" s="98">
        <v>23</v>
      </c>
      <c r="S30" s="86">
        <v>13</v>
      </c>
      <c r="T30" s="102">
        <v>69</v>
      </c>
      <c r="U30" s="94">
        <v>9</v>
      </c>
      <c r="V30" s="99">
        <v>168</v>
      </c>
      <c r="W30" s="92"/>
      <c r="X30" s="92"/>
      <c r="Y30" s="88">
        <f t="shared" si="1"/>
        <v>260</v>
      </c>
      <c r="Z30" s="93"/>
    </row>
    <row r="31" spans="1:26" s="115" customFormat="1" ht="15" customHeight="1">
      <c r="A31" s="94">
        <v>20</v>
      </c>
      <c r="B31" s="95" t="s">
        <v>61</v>
      </c>
      <c r="C31" s="96" t="s">
        <v>31</v>
      </c>
      <c r="D31" s="97">
        <v>8</v>
      </c>
      <c r="E31" s="98">
        <v>210</v>
      </c>
      <c r="F31" s="86">
        <v>14</v>
      </c>
      <c r="G31" s="98">
        <v>55</v>
      </c>
      <c r="H31" s="94"/>
      <c r="I31" s="99"/>
      <c r="J31" s="81">
        <v>15</v>
      </c>
      <c r="K31" s="87">
        <v>44</v>
      </c>
      <c r="L31" s="88">
        <f t="shared" si="0"/>
        <v>309</v>
      </c>
      <c r="M31" s="112"/>
      <c r="N31" s="94">
        <v>20</v>
      </c>
      <c r="O31" s="95" t="s">
        <v>205</v>
      </c>
      <c r="P31" s="101" t="s">
        <v>31</v>
      </c>
      <c r="Q31" s="94"/>
      <c r="R31" s="102"/>
      <c r="S31" s="86"/>
      <c r="T31" s="98"/>
      <c r="U31" s="94">
        <v>8</v>
      </c>
      <c r="V31" s="99">
        <v>210</v>
      </c>
      <c r="W31" s="92">
        <f>VLOOKUP(O31,'[1]Итог_ж'!$C$13:$P$51,13,0)</f>
        <v>21</v>
      </c>
      <c r="X31" s="92">
        <f>VLOOKUP(O31,'[1]Итог_ж'!$C$13:$P$51,14,0)</f>
        <v>24</v>
      </c>
      <c r="Y31" s="88">
        <f t="shared" si="1"/>
        <v>234</v>
      </c>
      <c r="Z31" s="93"/>
    </row>
    <row r="32" spans="1:26" s="115" customFormat="1" ht="15" customHeight="1">
      <c r="A32" s="81">
        <v>21</v>
      </c>
      <c r="B32" s="95" t="s">
        <v>144</v>
      </c>
      <c r="C32" s="96" t="s">
        <v>145</v>
      </c>
      <c r="D32" s="97">
        <v>20</v>
      </c>
      <c r="E32" s="98">
        <v>25</v>
      </c>
      <c r="F32" s="86">
        <v>10</v>
      </c>
      <c r="G32" s="98">
        <v>134</v>
      </c>
      <c r="H32" s="94"/>
      <c r="I32" s="99"/>
      <c r="J32" s="81">
        <v>10</v>
      </c>
      <c r="K32" s="87">
        <v>134</v>
      </c>
      <c r="L32" s="88">
        <f t="shared" si="0"/>
        <v>293</v>
      </c>
      <c r="M32" s="112"/>
      <c r="N32" s="94">
        <v>21</v>
      </c>
      <c r="O32" s="95" t="s">
        <v>126</v>
      </c>
      <c r="P32" s="101" t="s">
        <v>37</v>
      </c>
      <c r="Q32" s="94">
        <v>15</v>
      </c>
      <c r="R32" s="98">
        <v>44</v>
      </c>
      <c r="S32" s="86">
        <v>18</v>
      </c>
      <c r="T32" s="102">
        <v>27</v>
      </c>
      <c r="U32" s="94"/>
      <c r="V32" s="99"/>
      <c r="W32" s="92">
        <f>VLOOKUP(O32,'[1]Итог_ж'!$C$13:$P$51,13,0)</f>
        <v>10</v>
      </c>
      <c r="X32" s="92">
        <f>VLOOKUP(O32,'[1]Итог_ж'!$C$13:$P$51,14,0)</f>
        <v>134</v>
      </c>
      <c r="Y32" s="88">
        <f t="shared" si="1"/>
        <v>205</v>
      </c>
      <c r="Z32" s="93"/>
    </row>
    <row r="33" spans="1:26" s="115" customFormat="1" ht="15" customHeight="1">
      <c r="A33" s="94">
        <v>22</v>
      </c>
      <c r="B33" s="95" t="s">
        <v>60</v>
      </c>
      <c r="C33" s="96" t="s">
        <v>142</v>
      </c>
      <c r="D33" s="97">
        <v>26</v>
      </c>
      <c r="E33" s="98">
        <v>19</v>
      </c>
      <c r="F33" s="86"/>
      <c r="G33" s="99"/>
      <c r="H33" s="94">
        <v>16</v>
      </c>
      <c r="I33" s="99">
        <v>35</v>
      </c>
      <c r="J33" s="81">
        <v>8</v>
      </c>
      <c r="K33" s="87">
        <v>210</v>
      </c>
      <c r="L33" s="88">
        <f t="shared" si="0"/>
        <v>264</v>
      </c>
      <c r="M33" s="112"/>
      <c r="N33" s="81">
        <v>22</v>
      </c>
      <c r="O33" s="95" t="s">
        <v>45</v>
      </c>
      <c r="P33" s="101" t="s">
        <v>111</v>
      </c>
      <c r="Q33" s="81">
        <v>14</v>
      </c>
      <c r="R33" s="98">
        <v>55</v>
      </c>
      <c r="S33" s="86">
        <v>10</v>
      </c>
      <c r="T33" s="102">
        <v>134</v>
      </c>
      <c r="U33" s="94"/>
      <c r="V33" s="99"/>
      <c r="W33" s="92"/>
      <c r="X33" s="92"/>
      <c r="Y33" s="88">
        <f t="shared" si="1"/>
        <v>189</v>
      </c>
      <c r="Z33" s="93"/>
    </row>
    <row r="34" spans="1:26" s="115" customFormat="1" ht="15" customHeight="1">
      <c r="A34" s="81">
        <v>23</v>
      </c>
      <c r="B34" s="95" t="s">
        <v>4</v>
      </c>
      <c r="C34" s="96" t="s">
        <v>139</v>
      </c>
      <c r="D34" s="97">
        <v>25</v>
      </c>
      <c r="E34" s="98">
        <v>20</v>
      </c>
      <c r="F34" s="86">
        <v>27</v>
      </c>
      <c r="G34" s="98">
        <v>18</v>
      </c>
      <c r="H34" s="94">
        <v>8</v>
      </c>
      <c r="I34" s="99">
        <v>210</v>
      </c>
      <c r="J34" s="81"/>
      <c r="K34" s="87"/>
      <c r="L34" s="88">
        <f t="shared" si="0"/>
        <v>248</v>
      </c>
      <c r="M34" s="112"/>
      <c r="N34" s="94">
        <v>23</v>
      </c>
      <c r="O34" s="95" t="s">
        <v>48</v>
      </c>
      <c r="P34" s="101" t="s">
        <v>31</v>
      </c>
      <c r="Q34" s="94">
        <v>27</v>
      </c>
      <c r="R34" s="98">
        <v>18</v>
      </c>
      <c r="S34" s="86">
        <v>12</v>
      </c>
      <c r="T34" s="102">
        <v>86</v>
      </c>
      <c r="U34" s="94"/>
      <c r="V34" s="99"/>
      <c r="W34" s="92">
        <f>VLOOKUP(O34,'[1]Итог_ж'!$C$13:$P$51,13,0)</f>
        <v>13</v>
      </c>
      <c r="X34" s="92">
        <f>VLOOKUP(O34,'[1]Итог_ж'!$C$13:$P$51,14,0)</f>
        <v>69</v>
      </c>
      <c r="Y34" s="88">
        <f t="shared" si="1"/>
        <v>173</v>
      </c>
      <c r="Z34" s="93"/>
    </row>
    <row r="35" spans="1:26" s="115" customFormat="1" ht="15" customHeight="1">
      <c r="A35" s="94">
        <v>24</v>
      </c>
      <c r="B35" s="105" t="s">
        <v>65</v>
      </c>
      <c r="C35" s="96" t="s">
        <v>29</v>
      </c>
      <c r="D35" s="97">
        <v>14</v>
      </c>
      <c r="E35" s="98">
        <v>55</v>
      </c>
      <c r="F35" s="86">
        <v>13</v>
      </c>
      <c r="G35" s="98">
        <v>69</v>
      </c>
      <c r="H35" s="94"/>
      <c r="I35" s="99"/>
      <c r="J35" s="81">
        <v>12</v>
      </c>
      <c r="K35" s="87">
        <v>86</v>
      </c>
      <c r="L35" s="88">
        <f t="shared" si="0"/>
        <v>210</v>
      </c>
      <c r="M35" s="112"/>
      <c r="N35" s="94">
        <v>24</v>
      </c>
      <c r="O35" s="95" t="s">
        <v>127</v>
      </c>
      <c r="P35" s="101" t="s">
        <v>7</v>
      </c>
      <c r="Q35" s="94">
        <v>25</v>
      </c>
      <c r="R35" s="98">
        <v>20</v>
      </c>
      <c r="S35" s="86">
        <v>31</v>
      </c>
      <c r="T35" s="102">
        <v>14</v>
      </c>
      <c r="U35" s="94">
        <v>10</v>
      </c>
      <c r="V35" s="99">
        <v>134</v>
      </c>
      <c r="W35" s="92"/>
      <c r="X35" s="92"/>
      <c r="Y35" s="88">
        <f t="shared" si="1"/>
        <v>168</v>
      </c>
      <c r="Z35" s="93"/>
    </row>
    <row r="36" spans="1:26" s="115" customFormat="1" ht="15" customHeight="1">
      <c r="A36" s="81">
        <v>25</v>
      </c>
      <c r="B36" s="95" t="s">
        <v>90</v>
      </c>
      <c r="C36" s="96" t="s">
        <v>32</v>
      </c>
      <c r="D36" s="97">
        <v>45</v>
      </c>
      <c r="E36" s="98">
        <v>1</v>
      </c>
      <c r="F36" s="86">
        <v>32</v>
      </c>
      <c r="G36" s="98">
        <v>13</v>
      </c>
      <c r="H36" s="94">
        <v>10</v>
      </c>
      <c r="I36" s="99">
        <v>134</v>
      </c>
      <c r="J36" s="81">
        <v>14</v>
      </c>
      <c r="K36" s="87">
        <v>55</v>
      </c>
      <c r="L36" s="88">
        <f t="shared" si="0"/>
        <v>202</v>
      </c>
      <c r="M36" s="112"/>
      <c r="N36" s="81">
        <v>25</v>
      </c>
      <c r="O36" s="95" t="s">
        <v>125</v>
      </c>
      <c r="P36" s="101" t="s">
        <v>31</v>
      </c>
      <c r="Q36" s="81">
        <v>11</v>
      </c>
      <c r="R36" s="98">
        <v>107</v>
      </c>
      <c r="S36" s="86">
        <v>19</v>
      </c>
      <c r="T36" s="116">
        <v>26</v>
      </c>
      <c r="U36" s="94"/>
      <c r="V36" s="99"/>
      <c r="W36" s="92">
        <f>VLOOKUP(O36,'[1]Итог_ж'!$C$13:$P$51,13,0)</f>
        <v>18</v>
      </c>
      <c r="X36" s="92">
        <f>VLOOKUP(O36,'[1]Итог_ж'!$C$13:$P$51,14,0)</f>
        <v>27</v>
      </c>
      <c r="Y36" s="88">
        <f t="shared" si="1"/>
        <v>160</v>
      </c>
      <c r="Z36" s="93"/>
    </row>
    <row r="37" spans="1:26" s="115" customFormat="1" ht="15" customHeight="1">
      <c r="A37" s="94">
        <v>26</v>
      </c>
      <c r="B37" s="95" t="s">
        <v>196</v>
      </c>
      <c r="C37" s="96" t="s">
        <v>31</v>
      </c>
      <c r="D37" s="118"/>
      <c r="E37" s="119"/>
      <c r="F37" s="86"/>
      <c r="G37" s="102"/>
      <c r="H37" s="94">
        <v>34</v>
      </c>
      <c r="I37" s="99">
        <v>11</v>
      </c>
      <c r="J37" s="81">
        <v>9</v>
      </c>
      <c r="K37" s="87">
        <v>168</v>
      </c>
      <c r="L37" s="88">
        <f t="shared" si="0"/>
        <v>179</v>
      </c>
      <c r="M37" s="112"/>
      <c r="N37" s="94">
        <v>26</v>
      </c>
      <c r="O37" s="95" t="s">
        <v>128</v>
      </c>
      <c r="P37" s="101" t="s">
        <v>117</v>
      </c>
      <c r="Q37" s="94">
        <v>26</v>
      </c>
      <c r="R37" s="120">
        <v>19</v>
      </c>
      <c r="S37" s="86">
        <v>24</v>
      </c>
      <c r="T37" s="102">
        <v>21</v>
      </c>
      <c r="U37" s="121"/>
      <c r="V37" s="122"/>
      <c r="W37" s="92">
        <f>VLOOKUP(O37,'[1]Итог_ж'!$C$13:$P$51,13,0)</f>
        <v>11</v>
      </c>
      <c r="X37" s="92">
        <f>VLOOKUP(O37,'[1]Итог_ж'!$C$13:$P$51,14,0)</f>
        <v>107</v>
      </c>
      <c r="Y37" s="88">
        <f t="shared" si="1"/>
        <v>147</v>
      </c>
      <c r="Z37" s="93"/>
    </row>
    <row r="38" spans="1:26" s="115" customFormat="1" ht="15" customHeight="1">
      <c r="A38" s="81">
        <v>27</v>
      </c>
      <c r="B38" s="105" t="s">
        <v>19</v>
      </c>
      <c r="C38" s="96" t="s">
        <v>24</v>
      </c>
      <c r="D38" s="97">
        <v>42</v>
      </c>
      <c r="E38" s="98">
        <v>3</v>
      </c>
      <c r="F38" s="86"/>
      <c r="G38" s="102"/>
      <c r="H38" s="94">
        <v>9</v>
      </c>
      <c r="I38" s="116">
        <v>168</v>
      </c>
      <c r="J38" s="81">
        <v>42</v>
      </c>
      <c r="K38" s="87">
        <v>3</v>
      </c>
      <c r="L38" s="88">
        <f t="shared" si="0"/>
        <v>174</v>
      </c>
      <c r="M38" s="112"/>
      <c r="N38" s="94">
        <v>27</v>
      </c>
      <c r="O38" s="95" t="s">
        <v>82</v>
      </c>
      <c r="P38" s="101" t="s">
        <v>29</v>
      </c>
      <c r="Q38" s="94">
        <v>46</v>
      </c>
      <c r="R38" s="98">
        <v>1</v>
      </c>
      <c r="S38" s="86">
        <v>30</v>
      </c>
      <c r="T38" s="116">
        <v>15</v>
      </c>
      <c r="U38" s="94">
        <v>11</v>
      </c>
      <c r="V38" s="116">
        <v>107</v>
      </c>
      <c r="W38" s="92">
        <f>VLOOKUP(O38,'[1]Итог_ж'!$C$13:$P$51,13,0)</f>
        <v>20</v>
      </c>
      <c r="X38" s="92">
        <f>VLOOKUP(O38,'[1]Итог_ж'!$C$13:$P$51,14,0)</f>
        <v>25</v>
      </c>
      <c r="Y38" s="88">
        <f t="shared" si="1"/>
        <v>147</v>
      </c>
      <c r="Z38" s="93"/>
    </row>
    <row r="39" spans="1:26" s="115" customFormat="1" ht="15" customHeight="1">
      <c r="A39" s="94">
        <v>28</v>
      </c>
      <c r="B39" s="95" t="s">
        <v>27</v>
      </c>
      <c r="C39" s="96" t="s">
        <v>32</v>
      </c>
      <c r="D39" s="97">
        <v>16</v>
      </c>
      <c r="E39" s="98">
        <v>35</v>
      </c>
      <c r="F39" s="86">
        <v>11</v>
      </c>
      <c r="G39" s="98">
        <v>107</v>
      </c>
      <c r="H39" s="94"/>
      <c r="I39" s="99"/>
      <c r="J39" s="81">
        <v>19</v>
      </c>
      <c r="K39" s="87">
        <v>26</v>
      </c>
      <c r="L39" s="88">
        <f t="shared" si="0"/>
        <v>168</v>
      </c>
      <c r="M39" s="112"/>
      <c r="N39" s="81">
        <v>28</v>
      </c>
      <c r="O39" s="95" t="s">
        <v>81</v>
      </c>
      <c r="P39" s="101" t="s">
        <v>100</v>
      </c>
      <c r="Q39" s="81">
        <v>18</v>
      </c>
      <c r="R39" s="98">
        <v>27</v>
      </c>
      <c r="S39" s="86"/>
      <c r="T39" s="102"/>
      <c r="U39" s="94">
        <v>23</v>
      </c>
      <c r="V39" s="99">
        <v>22</v>
      </c>
      <c r="W39" s="92">
        <f>VLOOKUP(O39,'[1]Итог_ж'!$C$13:$P$51,13,0)</f>
        <v>12</v>
      </c>
      <c r="X39" s="92">
        <f>VLOOKUP(O39,'[1]Итог_ж'!$C$13:$P$51,14,0)</f>
        <v>86</v>
      </c>
      <c r="Y39" s="88">
        <f t="shared" si="1"/>
        <v>135</v>
      </c>
      <c r="Z39" s="93"/>
    </row>
    <row r="40" spans="1:26" s="115" customFormat="1" ht="15" customHeight="1">
      <c r="A40" s="81">
        <v>29</v>
      </c>
      <c r="B40" s="95" t="s">
        <v>73</v>
      </c>
      <c r="C40" s="96" t="s">
        <v>112</v>
      </c>
      <c r="D40" s="97">
        <v>47</v>
      </c>
      <c r="E40" s="98">
        <v>1</v>
      </c>
      <c r="F40" s="86">
        <v>33</v>
      </c>
      <c r="G40" s="98">
        <v>12</v>
      </c>
      <c r="H40" s="94">
        <v>11</v>
      </c>
      <c r="I40" s="99">
        <v>107</v>
      </c>
      <c r="J40" s="81">
        <v>37</v>
      </c>
      <c r="K40" s="87">
        <v>8</v>
      </c>
      <c r="L40" s="88">
        <f t="shared" si="0"/>
        <v>127</v>
      </c>
      <c r="M40" s="112"/>
      <c r="N40" s="94">
        <v>29</v>
      </c>
      <c r="O40" s="95" t="s">
        <v>47</v>
      </c>
      <c r="P40" s="101" t="s">
        <v>111</v>
      </c>
      <c r="Q40" s="94">
        <v>10</v>
      </c>
      <c r="R40" s="98">
        <v>134</v>
      </c>
      <c r="S40" s="86"/>
      <c r="T40" s="102"/>
      <c r="U40" s="94"/>
      <c r="V40" s="99"/>
      <c r="W40" s="92"/>
      <c r="X40" s="92"/>
      <c r="Y40" s="88">
        <f t="shared" si="1"/>
        <v>134</v>
      </c>
      <c r="Z40" s="93"/>
    </row>
    <row r="41" spans="1:26" s="115" customFormat="1" ht="15" customHeight="1">
      <c r="A41" s="94">
        <v>30</v>
      </c>
      <c r="B41" s="95" t="s">
        <v>89</v>
      </c>
      <c r="C41" s="96" t="s">
        <v>31</v>
      </c>
      <c r="D41" s="97">
        <v>17</v>
      </c>
      <c r="E41" s="98">
        <v>28</v>
      </c>
      <c r="F41" s="86">
        <v>20</v>
      </c>
      <c r="G41" s="98">
        <v>25</v>
      </c>
      <c r="H41" s="94"/>
      <c r="I41" s="99"/>
      <c r="J41" s="81">
        <v>13</v>
      </c>
      <c r="K41" s="87">
        <v>69</v>
      </c>
      <c r="L41" s="88">
        <f t="shared" si="0"/>
        <v>122</v>
      </c>
      <c r="M41" s="112"/>
      <c r="N41" s="94">
        <v>30</v>
      </c>
      <c r="O41" s="95" t="s">
        <v>114</v>
      </c>
      <c r="P41" s="101" t="s">
        <v>115</v>
      </c>
      <c r="Q41" s="94">
        <v>16</v>
      </c>
      <c r="R41" s="98">
        <v>35</v>
      </c>
      <c r="S41" s="86">
        <v>16</v>
      </c>
      <c r="T41" s="102">
        <v>35</v>
      </c>
      <c r="U41" s="94"/>
      <c r="V41" s="99"/>
      <c r="W41" s="92">
        <f>VLOOKUP(O41,'[1]Итог_ж'!$C$13:$P$51,13,0)</f>
        <v>16</v>
      </c>
      <c r="X41" s="92">
        <f>VLOOKUP(O41,'[1]Итог_ж'!$C$13:$P$51,14,0)</f>
        <v>35</v>
      </c>
      <c r="Y41" s="88">
        <f t="shared" si="1"/>
        <v>105</v>
      </c>
      <c r="Z41" s="93"/>
    </row>
    <row r="42" spans="1:26" s="115" customFormat="1" ht="15" customHeight="1">
      <c r="A42" s="81">
        <v>31</v>
      </c>
      <c r="B42" s="95" t="s">
        <v>94</v>
      </c>
      <c r="C42" s="96" t="s">
        <v>31</v>
      </c>
      <c r="D42" s="97">
        <v>24</v>
      </c>
      <c r="E42" s="98">
        <v>21</v>
      </c>
      <c r="F42" s="86">
        <v>38</v>
      </c>
      <c r="G42" s="119">
        <v>7</v>
      </c>
      <c r="H42" s="94">
        <v>12</v>
      </c>
      <c r="I42" s="99">
        <v>86</v>
      </c>
      <c r="J42" s="81">
        <v>33</v>
      </c>
      <c r="K42" s="87">
        <v>12</v>
      </c>
      <c r="L42" s="88">
        <f t="shared" si="0"/>
        <v>119</v>
      </c>
      <c r="M42" s="112"/>
      <c r="N42" s="81">
        <v>31</v>
      </c>
      <c r="O42" s="95" t="s">
        <v>116</v>
      </c>
      <c r="P42" s="101" t="s">
        <v>6</v>
      </c>
      <c r="Q42" s="81">
        <v>23</v>
      </c>
      <c r="R42" s="98">
        <v>22</v>
      </c>
      <c r="S42" s="86">
        <v>22</v>
      </c>
      <c r="T42" s="102">
        <v>23</v>
      </c>
      <c r="U42" s="94"/>
      <c r="V42" s="99"/>
      <c r="W42" s="92">
        <f>VLOOKUP(O42,'[1]Итог_ж'!$C$13:$P$51,13,0)</f>
        <v>14</v>
      </c>
      <c r="X42" s="92">
        <f>VLOOKUP(O42,'[1]Итог_ж'!$C$13:$P$51,14,0)</f>
        <v>55</v>
      </c>
      <c r="Y42" s="88">
        <f t="shared" si="1"/>
        <v>100</v>
      </c>
      <c r="Z42" s="93"/>
    </row>
    <row r="43" spans="1:26" s="115" customFormat="1" ht="15" customHeight="1">
      <c r="A43" s="94">
        <v>32</v>
      </c>
      <c r="B43" s="95" t="s">
        <v>76</v>
      </c>
      <c r="C43" s="96" t="s">
        <v>32</v>
      </c>
      <c r="D43" s="97">
        <v>49</v>
      </c>
      <c r="E43" s="98">
        <v>1</v>
      </c>
      <c r="F43" s="86">
        <v>55</v>
      </c>
      <c r="G43" s="98">
        <v>1</v>
      </c>
      <c r="H43" s="94">
        <v>13</v>
      </c>
      <c r="I43" s="99">
        <v>69</v>
      </c>
      <c r="J43" s="81">
        <v>23</v>
      </c>
      <c r="K43" s="87">
        <v>22</v>
      </c>
      <c r="L43" s="88">
        <f t="shared" si="0"/>
        <v>92</v>
      </c>
      <c r="M43" s="112"/>
      <c r="N43" s="94">
        <v>32</v>
      </c>
      <c r="O43" s="105" t="s">
        <v>49</v>
      </c>
      <c r="P43" s="101" t="s">
        <v>29</v>
      </c>
      <c r="Q43" s="94">
        <v>38</v>
      </c>
      <c r="R43" s="99">
        <v>7</v>
      </c>
      <c r="S43" s="86">
        <v>21</v>
      </c>
      <c r="T43" s="98">
        <v>24</v>
      </c>
      <c r="U43" s="94">
        <v>13</v>
      </c>
      <c r="V43" s="99">
        <v>69</v>
      </c>
      <c r="W43" s="92"/>
      <c r="X43" s="92"/>
      <c r="Y43" s="88">
        <f t="shared" si="1"/>
        <v>100</v>
      </c>
      <c r="Z43" s="93"/>
    </row>
    <row r="44" spans="1:26" s="115" customFormat="1" ht="15" customHeight="1">
      <c r="A44" s="81">
        <v>33</v>
      </c>
      <c r="B44" s="95" t="s">
        <v>20</v>
      </c>
      <c r="C44" s="96" t="s">
        <v>29</v>
      </c>
      <c r="D44" s="97">
        <v>36</v>
      </c>
      <c r="E44" s="98">
        <v>9</v>
      </c>
      <c r="F44" s="86">
        <v>25</v>
      </c>
      <c r="G44" s="98">
        <v>20</v>
      </c>
      <c r="H44" s="94">
        <v>14</v>
      </c>
      <c r="I44" s="99">
        <v>55</v>
      </c>
      <c r="J44" s="81">
        <v>34</v>
      </c>
      <c r="K44" s="87">
        <v>11</v>
      </c>
      <c r="L44" s="88">
        <f aca="true" t="shared" si="2" ref="L44:L75">E44+G44+I44+K44-MINA(IF(E44=0,0,E44),IF(G44=0,0,G44),IF(I44=0,0,I44),IF(K44=0,0,K44))</f>
        <v>86</v>
      </c>
      <c r="M44" s="112"/>
      <c r="N44" s="94">
        <v>33</v>
      </c>
      <c r="O44" s="105" t="s">
        <v>107</v>
      </c>
      <c r="P44" s="101" t="s">
        <v>7</v>
      </c>
      <c r="Q44" s="94">
        <v>31</v>
      </c>
      <c r="R44" s="98">
        <v>14</v>
      </c>
      <c r="S44" s="86">
        <v>20</v>
      </c>
      <c r="T44" s="99">
        <v>25</v>
      </c>
      <c r="U44" s="94">
        <v>15</v>
      </c>
      <c r="V44" s="99">
        <v>44</v>
      </c>
      <c r="W44" s="92"/>
      <c r="X44" s="92"/>
      <c r="Y44" s="88">
        <f aca="true" t="shared" si="3" ref="Y44:Y75">R44+T44+V44+X44-MINA(IF(R44=0,0,R44),IF(T44=0,0,T44),IF(V44=0,0,V44),IF(X44=0,0,X44))</f>
        <v>83</v>
      </c>
      <c r="Z44" s="93"/>
    </row>
    <row r="45" spans="1:26" s="115" customFormat="1" ht="15" customHeight="1">
      <c r="A45" s="94">
        <v>34</v>
      </c>
      <c r="B45" s="105" t="s">
        <v>72</v>
      </c>
      <c r="C45" s="96" t="s">
        <v>6</v>
      </c>
      <c r="D45" s="118">
        <v>38</v>
      </c>
      <c r="E45" s="119">
        <v>7</v>
      </c>
      <c r="F45" s="86">
        <v>23</v>
      </c>
      <c r="G45" s="98">
        <v>22</v>
      </c>
      <c r="H45" s="94">
        <v>15</v>
      </c>
      <c r="I45" s="99">
        <v>44</v>
      </c>
      <c r="J45" s="81">
        <v>36</v>
      </c>
      <c r="K45" s="87">
        <v>9</v>
      </c>
      <c r="L45" s="88">
        <f t="shared" si="2"/>
        <v>75</v>
      </c>
      <c r="M45" s="112"/>
      <c r="N45" s="81">
        <v>34</v>
      </c>
      <c r="O45" s="95" t="s">
        <v>103</v>
      </c>
      <c r="P45" s="101" t="s">
        <v>7</v>
      </c>
      <c r="Q45" s="81">
        <v>17</v>
      </c>
      <c r="R45" s="98">
        <v>28</v>
      </c>
      <c r="S45" s="86">
        <v>14</v>
      </c>
      <c r="T45" s="102">
        <v>55</v>
      </c>
      <c r="U45" s="94"/>
      <c r="V45" s="99"/>
      <c r="W45" s="92"/>
      <c r="X45" s="92"/>
      <c r="Y45" s="88">
        <f t="shared" si="3"/>
        <v>83</v>
      </c>
      <c r="Z45" s="93"/>
    </row>
    <row r="46" spans="1:26" s="115" customFormat="1" ht="15" customHeight="1">
      <c r="A46" s="81">
        <v>35</v>
      </c>
      <c r="B46" s="95" t="s">
        <v>66</v>
      </c>
      <c r="C46" s="96" t="s">
        <v>33</v>
      </c>
      <c r="D46" s="97">
        <v>57</v>
      </c>
      <c r="E46" s="98">
        <v>1</v>
      </c>
      <c r="F46" s="86">
        <v>26</v>
      </c>
      <c r="G46" s="98">
        <v>19</v>
      </c>
      <c r="H46" s="94">
        <v>22</v>
      </c>
      <c r="I46" s="99">
        <v>23</v>
      </c>
      <c r="J46" s="81">
        <v>22</v>
      </c>
      <c r="K46" s="87">
        <v>23</v>
      </c>
      <c r="L46" s="88">
        <f t="shared" si="2"/>
        <v>65</v>
      </c>
      <c r="M46" s="112"/>
      <c r="N46" s="94">
        <v>35</v>
      </c>
      <c r="O46" s="105" t="s">
        <v>12</v>
      </c>
      <c r="P46" s="101" t="s">
        <v>7</v>
      </c>
      <c r="Q46" s="94">
        <v>19</v>
      </c>
      <c r="R46" s="98">
        <v>26</v>
      </c>
      <c r="S46" s="86"/>
      <c r="T46" s="102"/>
      <c r="U46" s="94">
        <v>14</v>
      </c>
      <c r="V46" s="99">
        <v>55</v>
      </c>
      <c r="W46" s="92"/>
      <c r="X46" s="92"/>
      <c r="Y46" s="88">
        <f t="shared" si="3"/>
        <v>81</v>
      </c>
      <c r="Z46" s="93"/>
    </row>
    <row r="47" spans="1:26" s="115" customFormat="1" ht="15" customHeight="1">
      <c r="A47" s="94">
        <v>36</v>
      </c>
      <c r="B47" s="105" t="s">
        <v>92</v>
      </c>
      <c r="C47" s="96" t="s">
        <v>139</v>
      </c>
      <c r="D47" s="97">
        <v>22</v>
      </c>
      <c r="E47" s="98">
        <v>23</v>
      </c>
      <c r="F47" s="86">
        <v>31</v>
      </c>
      <c r="G47" s="98">
        <v>14</v>
      </c>
      <c r="H47" s="94">
        <v>18</v>
      </c>
      <c r="I47" s="99">
        <v>27</v>
      </c>
      <c r="J47" s="81"/>
      <c r="K47" s="87"/>
      <c r="L47" s="88">
        <f t="shared" si="2"/>
        <v>64</v>
      </c>
      <c r="M47" s="112"/>
      <c r="N47" s="94">
        <v>36</v>
      </c>
      <c r="O47" s="105" t="s">
        <v>79</v>
      </c>
      <c r="P47" s="101" t="s">
        <v>29</v>
      </c>
      <c r="Q47" s="94">
        <v>37</v>
      </c>
      <c r="R47" s="98">
        <v>8</v>
      </c>
      <c r="S47" s="86">
        <v>27</v>
      </c>
      <c r="T47" s="102">
        <v>18</v>
      </c>
      <c r="U47" s="94">
        <v>16</v>
      </c>
      <c r="V47" s="99">
        <v>35</v>
      </c>
      <c r="W47" s="92">
        <f>VLOOKUP(O47,'[1]Итог_ж'!$C$13:$P$51,13,0)</f>
        <v>22</v>
      </c>
      <c r="X47" s="92">
        <f>VLOOKUP(O47,'[1]Итог_ж'!$C$13:$P$51,14,0)</f>
        <v>23</v>
      </c>
      <c r="Y47" s="88">
        <f t="shared" si="3"/>
        <v>76</v>
      </c>
      <c r="Z47" s="93"/>
    </row>
    <row r="48" spans="1:26" s="115" customFormat="1" ht="15" customHeight="1">
      <c r="A48" s="81">
        <v>37</v>
      </c>
      <c r="B48" s="95" t="s">
        <v>15</v>
      </c>
      <c r="C48" s="96" t="s">
        <v>6</v>
      </c>
      <c r="D48" s="97">
        <v>29</v>
      </c>
      <c r="E48" s="98">
        <v>16</v>
      </c>
      <c r="F48" s="86">
        <v>21</v>
      </c>
      <c r="G48" s="98">
        <v>24</v>
      </c>
      <c r="H48" s="94">
        <v>27</v>
      </c>
      <c r="I48" s="99">
        <v>18</v>
      </c>
      <c r="J48" s="81">
        <v>56</v>
      </c>
      <c r="K48" s="87">
        <v>1</v>
      </c>
      <c r="L48" s="88">
        <f t="shared" si="2"/>
        <v>58</v>
      </c>
      <c r="M48" s="112"/>
      <c r="N48" s="81">
        <v>37</v>
      </c>
      <c r="O48" s="95" t="s">
        <v>119</v>
      </c>
      <c r="P48" s="101" t="s">
        <v>6</v>
      </c>
      <c r="Q48" s="81">
        <v>33</v>
      </c>
      <c r="R48" s="98">
        <v>12</v>
      </c>
      <c r="S48" s="86">
        <v>26</v>
      </c>
      <c r="T48" s="102">
        <v>19</v>
      </c>
      <c r="U48" s="94">
        <v>19</v>
      </c>
      <c r="V48" s="99">
        <v>26</v>
      </c>
      <c r="W48" s="92">
        <f>VLOOKUP(O48,'[1]Итог_ж'!$C$13:$P$51,13,0)</f>
        <v>19</v>
      </c>
      <c r="X48" s="92">
        <f>VLOOKUP(O48,'[1]Итог_ж'!$C$13:$P$51,14,0)</f>
        <v>26</v>
      </c>
      <c r="Y48" s="88">
        <f t="shared" si="3"/>
        <v>71</v>
      </c>
      <c r="Z48" s="93"/>
    </row>
    <row r="49" spans="1:26" s="115" customFormat="1" ht="15" customHeight="1">
      <c r="A49" s="94">
        <v>38</v>
      </c>
      <c r="B49" s="95" t="s">
        <v>86</v>
      </c>
      <c r="C49" s="96" t="s">
        <v>31</v>
      </c>
      <c r="D49" s="97">
        <v>41</v>
      </c>
      <c r="E49" s="98">
        <v>4</v>
      </c>
      <c r="F49" s="86">
        <v>18</v>
      </c>
      <c r="G49" s="98">
        <v>27</v>
      </c>
      <c r="H49" s="94"/>
      <c r="I49" s="99"/>
      <c r="J49" s="81">
        <v>20</v>
      </c>
      <c r="K49" s="87">
        <v>25</v>
      </c>
      <c r="L49" s="88">
        <f t="shared" si="2"/>
        <v>56</v>
      </c>
      <c r="M49" s="112"/>
      <c r="N49" s="94">
        <v>38</v>
      </c>
      <c r="O49" s="95" t="s">
        <v>10</v>
      </c>
      <c r="P49" s="101" t="s">
        <v>80</v>
      </c>
      <c r="Q49" s="94">
        <v>21</v>
      </c>
      <c r="R49" s="116">
        <v>24</v>
      </c>
      <c r="S49" s="86"/>
      <c r="T49" s="98"/>
      <c r="U49" s="94"/>
      <c r="V49" s="99"/>
      <c r="W49" s="92">
        <f>VLOOKUP(O49,'[1]Итог_ж'!$C$13:$P$51,13,0)</f>
        <v>15</v>
      </c>
      <c r="X49" s="92">
        <f>VLOOKUP(O49,'[1]Итог_ж'!$C$13:$P$51,14,0)</f>
        <v>44</v>
      </c>
      <c r="Y49" s="88">
        <f t="shared" si="3"/>
        <v>68</v>
      </c>
      <c r="Z49" s="93"/>
    </row>
    <row r="50" spans="1:26" s="115" customFormat="1" ht="15" customHeight="1">
      <c r="A50" s="81">
        <v>39</v>
      </c>
      <c r="B50" s="95" t="s">
        <v>23</v>
      </c>
      <c r="C50" s="96" t="s">
        <v>139</v>
      </c>
      <c r="D50" s="97">
        <v>21</v>
      </c>
      <c r="E50" s="98">
        <v>24</v>
      </c>
      <c r="F50" s="86">
        <v>17</v>
      </c>
      <c r="G50" s="98">
        <v>28</v>
      </c>
      <c r="H50" s="94"/>
      <c r="I50" s="99"/>
      <c r="J50" s="81"/>
      <c r="K50" s="87"/>
      <c r="L50" s="88">
        <f t="shared" si="2"/>
        <v>52</v>
      </c>
      <c r="M50" s="112"/>
      <c r="N50" s="94">
        <v>39</v>
      </c>
      <c r="O50" s="95" t="s">
        <v>132</v>
      </c>
      <c r="P50" s="101" t="s">
        <v>25</v>
      </c>
      <c r="Q50" s="94">
        <v>39</v>
      </c>
      <c r="R50" s="98">
        <v>6</v>
      </c>
      <c r="S50" s="86">
        <v>25</v>
      </c>
      <c r="T50" s="102">
        <v>20</v>
      </c>
      <c r="U50" s="121">
        <v>22</v>
      </c>
      <c r="V50" s="122">
        <v>23</v>
      </c>
      <c r="W50" s="92">
        <f>VLOOKUP(O50,'[1]Итог_ж'!$C$13:$P$51,13,0)</f>
        <v>24</v>
      </c>
      <c r="X50" s="92">
        <f>VLOOKUP(O50,'[1]Итог_ж'!$C$13:$P$51,14,0)</f>
        <v>21</v>
      </c>
      <c r="Y50" s="88">
        <f t="shared" si="3"/>
        <v>64</v>
      </c>
      <c r="Z50" s="93"/>
    </row>
    <row r="51" spans="1:26" s="115" customFormat="1" ht="15" customHeight="1">
      <c r="A51" s="94">
        <v>40</v>
      </c>
      <c r="B51" s="95" t="s">
        <v>150</v>
      </c>
      <c r="C51" s="96" t="s">
        <v>33</v>
      </c>
      <c r="D51" s="97">
        <v>43</v>
      </c>
      <c r="E51" s="98">
        <v>2</v>
      </c>
      <c r="F51" s="86">
        <v>40</v>
      </c>
      <c r="G51" s="98">
        <v>5</v>
      </c>
      <c r="H51" s="94">
        <v>29</v>
      </c>
      <c r="I51" s="99">
        <v>16</v>
      </c>
      <c r="J51" s="81">
        <v>18</v>
      </c>
      <c r="K51" s="87">
        <v>27</v>
      </c>
      <c r="L51" s="88">
        <f t="shared" si="2"/>
        <v>48</v>
      </c>
      <c r="M51" s="112"/>
      <c r="N51" s="94">
        <v>41</v>
      </c>
      <c r="O51" s="95" t="s">
        <v>130</v>
      </c>
      <c r="P51" s="101" t="s">
        <v>29</v>
      </c>
      <c r="Q51" s="94">
        <v>29</v>
      </c>
      <c r="R51" s="98">
        <v>16</v>
      </c>
      <c r="S51" s="86">
        <v>29</v>
      </c>
      <c r="T51" s="102">
        <v>16</v>
      </c>
      <c r="U51" s="121">
        <v>24</v>
      </c>
      <c r="V51" s="122">
        <v>21</v>
      </c>
      <c r="W51" s="92"/>
      <c r="X51" s="92"/>
      <c r="Y51" s="88">
        <f t="shared" si="3"/>
        <v>53</v>
      </c>
      <c r="Z51" s="93"/>
    </row>
    <row r="52" spans="1:26" s="115" customFormat="1" ht="15" customHeight="1">
      <c r="A52" s="81">
        <v>41</v>
      </c>
      <c r="B52" s="95" t="s">
        <v>176</v>
      </c>
      <c r="C52" s="96" t="s">
        <v>7</v>
      </c>
      <c r="D52" s="118"/>
      <c r="E52" s="119"/>
      <c r="F52" s="86">
        <v>53</v>
      </c>
      <c r="G52" s="98">
        <v>1</v>
      </c>
      <c r="H52" s="94">
        <v>17</v>
      </c>
      <c r="I52" s="116">
        <v>28</v>
      </c>
      <c r="J52" s="81">
        <v>27</v>
      </c>
      <c r="K52" s="87">
        <v>18</v>
      </c>
      <c r="L52" s="88">
        <f t="shared" si="2"/>
        <v>47</v>
      </c>
      <c r="M52" s="112"/>
      <c r="N52" s="94">
        <v>40</v>
      </c>
      <c r="O52" s="95" t="s">
        <v>122</v>
      </c>
      <c r="P52" s="101" t="s">
        <v>100</v>
      </c>
      <c r="Q52" s="94">
        <v>40</v>
      </c>
      <c r="R52" s="102">
        <v>5</v>
      </c>
      <c r="S52" s="86">
        <v>32</v>
      </c>
      <c r="T52" s="102">
        <v>13</v>
      </c>
      <c r="U52" s="94">
        <v>28</v>
      </c>
      <c r="V52" s="99">
        <v>17</v>
      </c>
      <c r="W52" s="92">
        <f>VLOOKUP(O52,'[1]Итог_ж'!$C$13:$P$51,13,0)</f>
        <v>23</v>
      </c>
      <c r="X52" s="92">
        <f>VLOOKUP(O52,'[1]Итог_ж'!$C$13:$P$51,14,0)</f>
        <v>22</v>
      </c>
      <c r="Y52" s="88">
        <f t="shared" si="3"/>
        <v>52</v>
      </c>
      <c r="Z52" s="93"/>
    </row>
    <row r="53" spans="1:26" s="115" customFormat="1" ht="15" customHeight="1">
      <c r="A53" s="94">
        <v>42</v>
      </c>
      <c r="B53" s="95" t="s">
        <v>148</v>
      </c>
      <c r="C53" s="96" t="s">
        <v>33</v>
      </c>
      <c r="D53" s="97">
        <v>35</v>
      </c>
      <c r="E53" s="98">
        <v>10</v>
      </c>
      <c r="F53" s="86">
        <v>24</v>
      </c>
      <c r="G53" s="98">
        <v>21</v>
      </c>
      <c r="H53" s="94">
        <v>33</v>
      </c>
      <c r="I53" s="99">
        <v>12</v>
      </c>
      <c r="J53" s="81">
        <v>31</v>
      </c>
      <c r="K53" s="87">
        <v>14</v>
      </c>
      <c r="L53" s="88">
        <f t="shared" si="2"/>
        <v>47</v>
      </c>
      <c r="M53" s="112"/>
      <c r="N53" s="94">
        <v>42</v>
      </c>
      <c r="O53" s="95" t="s">
        <v>136</v>
      </c>
      <c r="P53" s="101" t="s">
        <v>100</v>
      </c>
      <c r="Q53" s="94">
        <v>50</v>
      </c>
      <c r="R53" s="98">
        <v>1</v>
      </c>
      <c r="S53" s="86">
        <v>28</v>
      </c>
      <c r="T53" s="102">
        <v>17</v>
      </c>
      <c r="U53" s="121">
        <v>25</v>
      </c>
      <c r="V53" s="122">
        <v>20</v>
      </c>
      <c r="W53" s="92">
        <f>VLOOKUP(O53,'[1]Итог_ж'!$C$13:$P$51,13,0)</f>
        <v>31</v>
      </c>
      <c r="X53" s="92">
        <f>VLOOKUP(O53,'[1]Итог_ж'!$C$13:$P$51,14,0)</f>
        <v>14</v>
      </c>
      <c r="Y53" s="88">
        <f t="shared" si="3"/>
        <v>51</v>
      </c>
      <c r="Z53" s="93"/>
    </row>
    <row r="54" spans="1:26" s="142" customFormat="1" ht="15" customHeight="1">
      <c r="A54" s="128">
        <v>43</v>
      </c>
      <c r="B54" s="129" t="s">
        <v>197</v>
      </c>
      <c r="C54" s="130" t="s">
        <v>25</v>
      </c>
      <c r="D54" s="131">
        <v>53</v>
      </c>
      <c r="E54" s="132">
        <v>1</v>
      </c>
      <c r="F54" s="133">
        <v>22</v>
      </c>
      <c r="G54" s="132">
        <v>23</v>
      </c>
      <c r="H54" s="134">
        <v>31</v>
      </c>
      <c r="I54" s="135">
        <v>14</v>
      </c>
      <c r="J54" s="128">
        <v>35</v>
      </c>
      <c r="K54" s="136">
        <v>10</v>
      </c>
      <c r="L54" s="137">
        <f t="shared" si="2"/>
        <v>47</v>
      </c>
      <c r="M54" s="138"/>
      <c r="N54" s="134">
        <v>43</v>
      </c>
      <c r="O54" s="129" t="s">
        <v>78</v>
      </c>
      <c r="P54" s="139" t="s">
        <v>29</v>
      </c>
      <c r="Q54" s="134">
        <v>30</v>
      </c>
      <c r="R54" s="132">
        <v>15</v>
      </c>
      <c r="S54" s="133">
        <v>38</v>
      </c>
      <c r="T54" s="135">
        <v>7</v>
      </c>
      <c r="U54" s="134">
        <v>17</v>
      </c>
      <c r="V54" s="135">
        <v>28</v>
      </c>
      <c r="W54" s="140"/>
      <c r="X54" s="140"/>
      <c r="Y54" s="137">
        <f t="shared" si="3"/>
        <v>50</v>
      </c>
      <c r="Z54" s="141"/>
    </row>
    <row r="55" spans="1:26" s="142" customFormat="1" ht="15" customHeight="1">
      <c r="A55" s="134">
        <v>44</v>
      </c>
      <c r="B55" s="129" t="s">
        <v>21</v>
      </c>
      <c r="C55" s="130" t="s">
        <v>112</v>
      </c>
      <c r="D55" s="131">
        <v>31</v>
      </c>
      <c r="E55" s="132">
        <v>14</v>
      </c>
      <c r="F55" s="133">
        <v>43</v>
      </c>
      <c r="G55" s="132">
        <v>2</v>
      </c>
      <c r="H55" s="134">
        <v>19</v>
      </c>
      <c r="I55" s="135">
        <v>26</v>
      </c>
      <c r="J55" s="128">
        <v>67</v>
      </c>
      <c r="K55" s="136">
        <v>1</v>
      </c>
      <c r="L55" s="137">
        <f t="shared" si="2"/>
        <v>42</v>
      </c>
      <c r="M55" s="138"/>
      <c r="N55" s="134">
        <v>44</v>
      </c>
      <c r="O55" s="129" t="s">
        <v>133</v>
      </c>
      <c r="P55" s="139" t="s">
        <v>7</v>
      </c>
      <c r="Q55" s="134">
        <v>42</v>
      </c>
      <c r="R55" s="132">
        <v>3</v>
      </c>
      <c r="S55" s="133"/>
      <c r="T55" s="143"/>
      <c r="U55" s="144">
        <v>18</v>
      </c>
      <c r="V55" s="145">
        <v>27</v>
      </c>
      <c r="W55" s="140">
        <f>VLOOKUP(O55,'[1]Итог_ж'!$C$13:$P$51,13,0)</f>
        <v>26</v>
      </c>
      <c r="X55" s="140">
        <f>VLOOKUP(O55,'[1]Итог_ж'!$C$13:$P$51,14,0)</f>
        <v>19</v>
      </c>
      <c r="Y55" s="137">
        <f t="shared" si="3"/>
        <v>49</v>
      </c>
      <c r="Z55" s="141"/>
    </row>
    <row r="56" spans="1:26" s="142" customFormat="1" ht="15" customHeight="1">
      <c r="A56" s="128">
        <v>45</v>
      </c>
      <c r="B56" s="129" t="s">
        <v>146</v>
      </c>
      <c r="C56" s="130" t="s">
        <v>6</v>
      </c>
      <c r="D56" s="131">
        <v>30</v>
      </c>
      <c r="E56" s="132">
        <v>15</v>
      </c>
      <c r="F56" s="133">
        <v>34</v>
      </c>
      <c r="G56" s="132">
        <v>11</v>
      </c>
      <c r="H56" s="134">
        <v>30</v>
      </c>
      <c r="I56" s="135">
        <v>15</v>
      </c>
      <c r="J56" s="128"/>
      <c r="K56" s="136"/>
      <c r="L56" s="137">
        <f t="shared" si="2"/>
        <v>41</v>
      </c>
      <c r="M56" s="138"/>
      <c r="N56" s="134">
        <v>45</v>
      </c>
      <c r="O56" s="129" t="s">
        <v>189</v>
      </c>
      <c r="P56" s="139" t="s">
        <v>115</v>
      </c>
      <c r="Q56" s="134"/>
      <c r="R56" s="132"/>
      <c r="S56" s="133"/>
      <c r="T56" s="143"/>
      <c r="U56" s="134">
        <v>21</v>
      </c>
      <c r="V56" s="135">
        <v>24</v>
      </c>
      <c r="W56" s="140">
        <f>VLOOKUP(O56,'[1]Итог_ж'!$C$13:$P$51,13,0)</f>
        <v>27</v>
      </c>
      <c r="X56" s="140">
        <f>VLOOKUP(O56,'[1]Итог_ж'!$C$13:$P$51,14,0)</f>
        <v>18</v>
      </c>
      <c r="Y56" s="137">
        <f t="shared" si="3"/>
        <v>42</v>
      </c>
      <c r="Z56" s="141"/>
    </row>
    <row r="57" spans="1:26" s="142" customFormat="1" ht="15" customHeight="1">
      <c r="A57" s="134">
        <v>46</v>
      </c>
      <c r="B57" s="129" t="s">
        <v>69</v>
      </c>
      <c r="C57" s="130" t="s">
        <v>145</v>
      </c>
      <c r="D57" s="131">
        <v>34</v>
      </c>
      <c r="E57" s="132">
        <v>11</v>
      </c>
      <c r="F57" s="133"/>
      <c r="G57" s="135"/>
      <c r="H57" s="134">
        <v>20</v>
      </c>
      <c r="I57" s="135">
        <v>25</v>
      </c>
      <c r="J57" s="128">
        <v>45</v>
      </c>
      <c r="K57" s="136">
        <v>1</v>
      </c>
      <c r="L57" s="137">
        <f t="shared" si="2"/>
        <v>37</v>
      </c>
      <c r="M57" s="138"/>
      <c r="N57" s="134">
        <v>45</v>
      </c>
      <c r="O57" s="129" t="s">
        <v>45</v>
      </c>
      <c r="P57" s="139" t="s">
        <v>6</v>
      </c>
      <c r="Q57" s="134">
        <v>45</v>
      </c>
      <c r="R57" s="132">
        <v>1</v>
      </c>
      <c r="S57" s="133">
        <v>34</v>
      </c>
      <c r="T57" s="143">
        <v>11</v>
      </c>
      <c r="U57" s="134">
        <v>29</v>
      </c>
      <c r="V57" s="135">
        <v>16</v>
      </c>
      <c r="W57" s="140">
        <f>VLOOKUP(O57,'[1]Итог_ж'!$C$13:$P$51,13,0)</f>
        <v>30</v>
      </c>
      <c r="X57" s="140">
        <f>VLOOKUP(O57,'[1]Итог_ж'!$C$13:$P$51,14,0)</f>
        <v>15</v>
      </c>
      <c r="Y57" s="137">
        <f t="shared" si="3"/>
        <v>42</v>
      </c>
      <c r="Z57" s="141"/>
    </row>
    <row r="58" spans="1:26" s="142" customFormat="1" ht="15" customHeight="1">
      <c r="A58" s="128">
        <v>47</v>
      </c>
      <c r="B58" s="129" t="s">
        <v>174</v>
      </c>
      <c r="C58" s="130" t="s">
        <v>29</v>
      </c>
      <c r="D58" s="131"/>
      <c r="E58" s="132"/>
      <c r="F58" s="133">
        <v>29</v>
      </c>
      <c r="G58" s="132">
        <v>16</v>
      </c>
      <c r="H58" s="134">
        <v>51</v>
      </c>
      <c r="I58" s="135">
        <v>1</v>
      </c>
      <c r="J58" s="128">
        <v>26</v>
      </c>
      <c r="K58" s="136">
        <v>19</v>
      </c>
      <c r="L58" s="137">
        <f t="shared" si="2"/>
        <v>36</v>
      </c>
      <c r="M58" s="138"/>
      <c r="N58" s="134">
        <v>47</v>
      </c>
      <c r="O58" s="129" t="s">
        <v>131</v>
      </c>
      <c r="P58" s="139" t="s">
        <v>118</v>
      </c>
      <c r="Q58" s="134">
        <v>32</v>
      </c>
      <c r="R58" s="132">
        <v>13</v>
      </c>
      <c r="S58" s="133">
        <v>23</v>
      </c>
      <c r="T58" s="143">
        <v>22</v>
      </c>
      <c r="U58" s="144"/>
      <c r="V58" s="145"/>
      <c r="W58" s="140"/>
      <c r="X58" s="140"/>
      <c r="Y58" s="137">
        <f t="shared" si="3"/>
        <v>35</v>
      </c>
      <c r="Z58" s="141"/>
    </row>
    <row r="59" spans="1:26" s="2" customFormat="1" ht="15" customHeight="1">
      <c r="A59" s="12">
        <v>48</v>
      </c>
      <c r="B59" s="45" t="s">
        <v>91</v>
      </c>
      <c r="C59" s="46" t="s">
        <v>31</v>
      </c>
      <c r="D59" s="37">
        <v>39</v>
      </c>
      <c r="E59" s="36">
        <v>6</v>
      </c>
      <c r="F59" s="28"/>
      <c r="G59" s="36"/>
      <c r="H59" s="12"/>
      <c r="I59" s="13"/>
      <c r="J59" s="27">
        <v>17</v>
      </c>
      <c r="K59" s="66">
        <v>28</v>
      </c>
      <c r="L59" s="67">
        <f t="shared" si="2"/>
        <v>34</v>
      </c>
      <c r="M59" s="23"/>
      <c r="N59" s="12">
        <v>48</v>
      </c>
      <c r="O59" s="45" t="s">
        <v>36</v>
      </c>
      <c r="P59" s="47" t="s">
        <v>7</v>
      </c>
      <c r="Q59" s="12"/>
      <c r="R59" s="36"/>
      <c r="S59" s="28">
        <v>37</v>
      </c>
      <c r="T59" s="7">
        <v>8</v>
      </c>
      <c r="U59" s="29">
        <v>20</v>
      </c>
      <c r="V59" s="30">
        <v>25</v>
      </c>
      <c r="W59" s="65"/>
      <c r="X59" s="65"/>
      <c r="Y59" s="67">
        <f t="shared" si="3"/>
        <v>33</v>
      </c>
      <c r="Z59" s="49"/>
    </row>
    <row r="60" spans="1:26" s="2" customFormat="1" ht="15" customHeight="1">
      <c r="A60" s="27">
        <v>49</v>
      </c>
      <c r="B60" s="45" t="s">
        <v>173</v>
      </c>
      <c r="C60" s="46" t="s">
        <v>29</v>
      </c>
      <c r="D60" s="40"/>
      <c r="E60" s="35"/>
      <c r="F60" s="28">
        <v>28</v>
      </c>
      <c r="G60" s="36">
        <v>17</v>
      </c>
      <c r="H60" s="12"/>
      <c r="I60" s="13"/>
      <c r="J60" s="27">
        <v>29</v>
      </c>
      <c r="K60" s="66">
        <v>16</v>
      </c>
      <c r="L60" s="67">
        <f t="shared" si="2"/>
        <v>33</v>
      </c>
      <c r="M60" s="23"/>
      <c r="N60" s="12">
        <v>50</v>
      </c>
      <c r="O60" s="45" t="s">
        <v>181</v>
      </c>
      <c r="P60" s="47" t="s">
        <v>29</v>
      </c>
      <c r="Q60" s="12"/>
      <c r="R60" s="36"/>
      <c r="S60" s="28">
        <v>35</v>
      </c>
      <c r="T60" s="7">
        <v>10</v>
      </c>
      <c r="U60" s="12">
        <v>32</v>
      </c>
      <c r="V60" s="13">
        <v>13</v>
      </c>
      <c r="W60" s="65">
        <f>VLOOKUP(O60,'[1]Итог_ж'!$C$13:$P$51,13,0)</f>
        <v>37</v>
      </c>
      <c r="X60" s="65">
        <f>VLOOKUP(O60,'[1]Итог_ж'!$C$13:$P$51,14,0)</f>
        <v>8</v>
      </c>
      <c r="Y60" s="67">
        <f t="shared" si="3"/>
        <v>31</v>
      </c>
      <c r="Z60" s="49"/>
    </row>
    <row r="61" spans="1:26" s="2" customFormat="1" ht="15" customHeight="1">
      <c r="A61" s="12">
        <v>50</v>
      </c>
      <c r="B61" s="45" t="s">
        <v>154</v>
      </c>
      <c r="C61" s="46" t="s">
        <v>6</v>
      </c>
      <c r="D61" s="40">
        <v>52</v>
      </c>
      <c r="E61" s="35">
        <v>1</v>
      </c>
      <c r="F61" s="28"/>
      <c r="G61" s="7"/>
      <c r="H61" s="12">
        <v>21</v>
      </c>
      <c r="I61" s="13">
        <v>24</v>
      </c>
      <c r="J61" s="27">
        <v>38</v>
      </c>
      <c r="K61" s="66">
        <v>7</v>
      </c>
      <c r="L61" s="67">
        <f t="shared" si="2"/>
        <v>32</v>
      </c>
      <c r="M61" s="23"/>
      <c r="N61" s="27">
        <v>49</v>
      </c>
      <c r="O61" s="45" t="s">
        <v>108</v>
      </c>
      <c r="P61" s="47" t="s">
        <v>7</v>
      </c>
      <c r="Q61" s="27"/>
      <c r="R61" s="36"/>
      <c r="S61" s="28">
        <v>33</v>
      </c>
      <c r="T61" s="7">
        <v>12</v>
      </c>
      <c r="U61" s="29">
        <v>26</v>
      </c>
      <c r="V61" s="30">
        <v>19</v>
      </c>
      <c r="W61" s="65"/>
      <c r="X61" s="65"/>
      <c r="Y61" s="67">
        <f t="shared" si="3"/>
        <v>31</v>
      </c>
      <c r="Z61" s="49"/>
    </row>
    <row r="62" spans="1:26" s="2" customFormat="1" ht="15" customHeight="1">
      <c r="A62" s="27">
        <v>51</v>
      </c>
      <c r="B62" s="45" t="s">
        <v>52</v>
      </c>
      <c r="C62" s="46" t="s">
        <v>24</v>
      </c>
      <c r="D62" s="37">
        <v>27</v>
      </c>
      <c r="E62" s="36">
        <v>18</v>
      </c>
      <c r="F62" s="28">
        <v>62</v>
      </c>
      <c r="G62" s="36">
        <v>1</v>
      </c>
      <c r="H62" s="12">
        <v>32</v>
      </c>
      <c r="I62" s="13">
        <v>13</v>
      </c>
      <c r="J62" s="27">
        <v>52</v>
      </c>
      <c r="K62" s="66">
        <v>1</v>
      </c>
      <c r="L62" s="67">
        <f t="shared" si="2"/>
        <v>32</v>
      </c>
      <c r="M62" s="23"/>
      <c r="N62" s="12">
        <v>51</v>
      </c>
      <c r="O62" s="45" t="s">
        <v>134</v>
      </c>
      <c r="P62" s="47" t="s">
        <v>100</v>
      </c>
      <c r="Q62" s="12">
        <v>47</v>
      </c>
      <c r="R62" s="36">
        <v>1</v>
      </c>
      <c r="S62" s="28">
        <v>36</v>
      </c>
      <c r="T62" s="36">
        <v>9</v>
      </c>
      <c r="U62" s="12">
        <v>30</v>
      </c>
      <c r="V62" s="13">
        <v>15</v>
      </c>
      <c r="W62" s="65">
        <f>VLOOKUP(O62,'[1]Итог_ж'!$C$13:$P$51,13,0)</f>
        <v>39</v>
      </c>
      <c r="X62" s="65">
        <f>VLOOKUP(O62,'[1]Итог_ж'!$C$13:$P$51,14,0)</f>
        <v>6</v>
      </c>
      <c r="Y62" s="67">
        <f t="shared" si="3"/>
        <v>30</v>
      </c>
      <c r="Z62" s="49"/>
    </row>
    <row r="63" spans="1:26" s="2" customFormat="1" ht="15" customHeight="1">
      <c r="A63" s="12">
        <v>52</v>
      </c>
      <c r="B63" s="45" t="s">
        <v>22</v>
      </c>
      <c r="C63" s="46" t="s">
        <v>139</v>
      </c>
      <c r="D63" s="37">
        <v>28</v>
      </c>
      <c r="E63" s="36">
        <v>17</v>
      </c>
      <c r="F63" s="28">
        <v>37</v>
      </c>
      <c r="G63" s="36">
        <v>8</v>
      </c>
      <c r="H63" s="12">
        <v>40</v>
      </c>
      <c r="I63" s="13">
        <v>5</v>
      </c>
      <c r="J63" s="27">
        <v>39</v>
      </c>
      <c r="K63" s="66">
        <v>6</v>
      </c>
      <c r="L63" s="67">
        <f t="shared" si="2"/>
        <v>31</v>
      </c>
      <c r="M63" s="23"/>
      <c r="N63" s="12">
        <v>53</v>
      </c>
      <c r="O63" s="45" t="s">
        <v>121</v>
      </c>
      <c r="P63" s="47" t="s">
        <v>33</v>
      </c>
      <c r="Q63" s="12">
        <v>36</v>
      </c>
      <c r="R63" s="13">
        <v>9</v>
      </c>
      <c r="S63" s="28"/>
      <c r="T63" s="7"/>
      <c r="U63" s="12"/>
      <c r="V63" s="13"/>
      <c r="W63" s="65">
        <f>VLOOKUP(O63,'[1]Итог_ж'!$C$13:$P$51,13,0)</f>
        <v>25</v>
      </c>
      <c r="X63" s="65">
        <f>VLOOKUP(O63,'[1]Итог_ж'!$C$13:$P$51,14,0)</f>
        <v>20</v>
      </c>
      <c r="Y63" s="67">
        <f t="shared" si="3"/>
        <v>29</v>
      </c>
      <c r="Z63" s="49"/>
    </row>
    <row r="64" spans="1:25" s="2" customFormat="1" ht="15" customHeight="1">
      <c r="A64" s="27">
        <v>53</v>
      </c>
      <c r="B64" s="45" t="s">
        <v>163</v>
      </c>
      <c r="C64" s="46" t="s">
        <v>139</v>
      </c>
      <c r="D64" s="37">
        <v>66</v>
      </c>
      <c r="E64" s="36">
        <v>1</v>
      </c>
      <c r="F64" s="28">
        <v>39</v>
      </c>
      <c r="G64" s="36">
        <v>6</v>
      </c>
      <c r="H64" s="12">
        <v>24</v>
      </c>
      <c r="I64" s="13">
        <v>21</v>
      </c>
      <c r="J64" s="27"/>
      <c r="K64" s="66"/>
      <c r="L64" s="67">
        <f t="shared" si="2"/>
        <v>28</v>
      </c>
      <c r="M64" s="23"/>
      <c r="N64" s="27">
        <v>52</v>
      </c>
      <c r="O64" s="45" t="s">
        <v>190</v>
      </c>
      <c r="P64" s="47" t="s">
        <v>7</v>
      </c>
      <c r="Q64" s="12"/>
      <c r="R64" s="36"/>
      <c r="S64" s="28"/>
      <c r="T64" s="7"/>
      <c r="U64" s="12">
        <v>27</v>
      </c>
      <c r="V64" s="13">
        <v>18</v>
      </c>
      <c r="W64" s="65">
        <f>VLOOKUP(O64,'[1]Итог_ж'!$C$13:$P$51,13,0)</f>
        <v>34</v>
      </c>
      <c r="X64" s="65">
        <f>VLOOKUP(O64,'[1]Итог_ж'!$C$13:$P$51,14,0)</f>
        <v>11</v>
      </c>
      <c r="Y64" s="67">
        <f t="shared" si="3"/>
        <v>29</v>
      </c>
    </row>
    <row r="65" spans="1:25" s="2" customFormat="1" ht="15" customHeight="1">
      <c r="A65" s="12">
        <v>54</v>
      </c>
      <c r="B65" s="45" t="s">
        <v>151</v>
      </c>
      <c r="C65" s="46" t="s">
        <v>29</v>
      </c>
      <c r="D65" s="37">
        <v>44</v>
      </c>
      <c r="E65" s="36">
        <v>1</v>
      </c>
      <c r="F65" s="28">
        <v>36</v>
      </c>
      <c r="G65" s="36">
        <v>9</v>
      </c>
      <c r="H65" s="12">
        <v>47</v>
      </c>
      <c r="I65" s="13">
        <v>1</v>
      </c>
      <c r="J65" s="27">
        <v>28</v>
      </c>
      <c r="K65" s="66">
        <v>17</v>
      </c>
      <c r="L65" s="67">
        <f t="shared" si="2"/>
        <v>27</v>
      </c>
      <c r="M65" s="23"/>
      <c r="N65" s="27">
        <v>55</v>
      </c>
      <c r="O65" s="45" t="s">
        <v>120</v>
      </c>
      <c r="P65" s="47" t="s">
        <v>33</v>
      </c>
      <c r="Q65" s="12">
        <v>35</v>
      </c>
      <c r="R65" s="36">
        <v>10</v>
      </c>
      <c r="S65" s="28"/>
      <c r="T65" s="13"/>
      <c r="U65" s="12"/>
      <c r="V65" s="13"/>
      <c r="W65" s="65">
        <f>VLOOKUP(O65,'[1]Итог_ж'!$C$13:$P$51,13,0)</f>
        <v>28</v>
      </c>
      <c r="X65" s="65">
        <f>VLOOKUP(O65,'[1]Итог_ж'!$C$13:$P$51,14,0)</f>
        <v>17</v>
      </c>
      <c r="Y65" s="67">
        <f t="shared" si="3"/>
        <v>27</v>
      </c>
    </row>
    <row r="66" spans="1:25" s="2" customFormat="1" ht="15" customHeight="1">
      <c r="A66" s="27">
        <v>55</v>
      </c>
      <c r="B66" s="45" t="s">
        <v>74</v>
      </c>
      <c r="C66" s="46" t="s">
        <v>118</v>
      </c>
      <c r="D66" s="37">
        <v>37</v>
      </c>
      <c r="E66" s="36">
        <v>8</v>
      </c>
      <c r="F66" s="28"/>
      <c r="G66" s="7"/>
      <c r="H66" s="12">
        <v>59</v>
      </c>
      <c r="I66" s="13">
        <v>1</v>
      </c>
      <c r="J66" s="27">
        <v>30</v>
      </c>
      <c r="K66" s="66">
        <v>15</v>
      </c>
      <c r="L66" s="67">
        <f t="shared" si="2"/>
        <v>24</v>
      </c>
      <c r="M66" s="23"/>
      <c r="N66" s="12">
        <v>53</v>
      </c>
      <c r="O66" s="45" t="s">
        <v>11</v>
      </c>
      <c r="P66" s="47" t="s">
        <v>33</v>
      </c>
      <c r="Q66" s="12">
        <v>34</v>
      </c>
      <c r="R66" s="36">
        <v>11</v>
      </c>
      <c r="S66" s="28"/>
      <c r="T66" s="36"/>
      <c r="U66" s="12"/>
      <c r="V66" s="13"/>
      <c r="W66" s="65">
        <f>VLOOKUP(O66,'[1]Итог_ж'!$C$13:$P$51,13,0)</f>
        <v>33</v>
      </c>
      <c r="X66" s="65">
        <f>VLOOKUP(O66,'[1]Итог_ж'!$C$13:$P$51,14,0)</f>
        <v>12</v>
      </c>
      <c r="Y66" s="67">
        <f t="shared" si="3"/>
        <v>23</v>
      </c>
    </row>
    <row r="67" spans="1:25" s="2" customFormat="1" ht="15" customHeight="1">
      <c r="A67" s="12">
        <v>56</v>
      </c>
      <c r="B67" s="45" t="s">
        <v>17</v>
      </c>
      <c r="C67" s="46" t="s">
        <v>33</v>
      </c>
      <c r="D67" s="37">
        <v>67</v>
      </c>
      <c r="E67" s="36">
        <v>1</v>
      </c>
      <c r="F67" s="28"/>
      <c r="G67" s="36"/>
      <c r="H67" s="12">
        <v>25</v>
      </c>
      <c r="I67" s="13">
        <v>20</v>
      </c>
      <c r="J67" s="27">
        <v>43</v>
      </c>
      <c r="K67" s="66">
        <v>2</v>
      </c>
      <c r="L67" s="67">
        <f t="shared" si="2"/>
        <v>23</v>
      </c>
      <c r="M67" s="23"/>
      <c r="N67" s="12">
        <v>56</v>
      </c>
      <c r="O67" s="45" t="s">
        <v>124</v>
      </c>
      <c r="P67" s="47" t="s">
        <v>6</v>
      </c>
      <c r="Q67" s="12">
        <v>51</v>
      </c>
      <c r="R67" s="7">
        <v>1</v>
      </c>
      <c r="S67" s="28"/>
      <c r="T67" s="7"/>
      <c r="U67" s="12">
        <v>34</v>
      </c>
      <c r="V67" s="13">
        <v>11</v>
      </c>
      <c r="W67" s="65">
        <f>VLOOKUP(O67,'[1]Итог_ж'!$C$13:$P$51,13,0)</f>
        <v>36</v>
      </c>
      <c r="X67" s="65">
        <f>VLOOKUP(O67,'[1]Итог_ж'!$C$13:$P$51,14,0)</f>
        <v>9</v>
      </c>
      <c r="Y67" s="67">
        <f t="shared" si="3"/>
        <v>21</v>
      </c>
    </row>
    <row r="68" spans="1:25" s="2" customFormat="1" ht="15" customHeight="1">
      <c r="A68" s="27">
        <v>57</v>
      </c>
      <c r="B68" s="45" t="s">
        <v>75</v>
      </c>
      <c r="C68" s="46" t="s">
        <v>139</v>
      </c>
      <c r="D68" s="37">
        <v>81</v>
      </c>
      <c r="E68" s="36">
        <v>1</v>
      </c>
      <c r="F68" s="28"/>
      <c r="G68" s="36"/>
      <c r="H68" s="12">
        <v>23</v>
      </c>
      <c r="I68" s="13">
        <v>22</v>
      </c>
      <c r="J68" s="27"/>
      <c r="K68" s="66"/>
      <c r="L68" s="67">
        <f t="shared" si="2"/>
        <v>23</v>
      </c>
      <c r="M68" s="23"/>
      <c r="N68" s="12">
        <v>57</v>
      </c>
      <c r="O68" s="45" t="s">
        <v>123</v>
      </c>
      <c r="P68" s="47" t="s">
        <v>33</v>
      </c>
      <c r="Q68" s="12">
        <v>43</v>
      </c>
      <c r="R68" s="36">
        <v>2</v>
      </c>
      <c r="S68" s="28"/>
      <c r="T68" s="8"/>
      <c r="U68" s="12"/>
      <c r="V68" s="13"/>
      <c r="W68" s="65">
        <f>VLOOKUP(O68,'[1]Итог_ж'!$C$13:$P$51,13,0)</f>
        <v>29</v>
      </c>
      <c r="X68" s="65">
        <f>VLOOKUP(O68,'[1]Итог_ж'!$C$13:$P$51,14,0)</f>
        <v>16</v>
      </c>
      <c r="Y68" s="67">
        <f t="shared" si="3"/>
        <v>18</v>
      </c>
    </row>
    <row r="69" spans="1:25" s="2" customFormat="1" ht="15" customHeight="1">
      <c r="A69" s="12">
        <v>58</v>
      </c>
      <c r="B69" s="45" t="s">
        <v>161</v>
      </c>
      <c r="C69" s="46" t="s">
        <v>33</v>
      </c>
      <c r="D69" s="37">
        <v>64</v>
      </c>
      <c r="E69" s="36">
        <v>1</v>
      </c>
      <c r="F69" s="28"/>
      <c r="G69" s="36"/>
      <c r="H69" s="12">
        <v>54</v>
      </c>
      <c r="I69" s="13">
        <v>1</v>
      </c>
      <c r="J69" s="27">
        <v>25</v>
      </c>
      <c r="K69" s="66">
        <v>20</v>
      </c>
      <c r="L69" s="67">
        <f t="shared" si="2"/>
        <v>22</v>
      </c>
      <c r="M69" s="23"/>
      <c r="N69" s="27">
        <v>58</v>
      </c>
      <c r="O69" s="45" t="s">
        <v>182</v>
      </c>
      <c r="P69" s="47" t="s">
        <v>183</v>
      </c>
      <c r="Q69" s="12"/>
      <c r="R69" s="36"/>
      <c r="S69" s="10">
        <v>41</v>
      </c>
      <c r="T69" s="7">
        <v>4</v>
      </c>
      <c r="U69" s="12">
        <v>31</v>
      </c>
      <c r="V69" s="13">
        <v>14</v>
      </c>
      <c r="W69" s="65"/>
      <c r="X69" s="65"/>
      <c r="Y69" s="67">
        <f t="shared" si="3"/>
        <v>18</v>
      </c>
    </row>
    <row r="70" spans="1:25" s="2" customFormat="1" ht="15" customHeight="1">
      <c r="A70" s="27">
        <v>59</v>
      </c>
      <c r="B70" s="45" t="s">
        <v>64</v>
      </c>
      <c r="C70" s="46" t="s">
        <v>29</v>
      </c>
      <c r="D70" s="37">
        <v>23</v>
      </c>
      <c r="E70" s="36">
        <v>22</v>
      </c>
      <c r="F70" s="28"/>
      <c r="G70" s="8"/>
      <c r="H70" s="12"/>
      <c r="I70" s="13"/>
      <c r="J70" s="27"/>
      <c r="K70" s="66"/>
      <c r="L70" s="67">
        <f t="shared" si="2"/>
        <v>22</v>
      </c>
      <c r="M70" s="23"/>
      <c r="N70" s="12">
        <v>59</v>
      </c>
      <c r="O70" s="45" t="s">
        <v>35</v>
      </c>
      <c r="P70" s="47" t="s">
        <v>7</v>
      </c>
      <c r="Q70" s="12"/>
      <c r="R70" s="36"/>
      <c r="S70" s="10">
        <v>40</v>
      </c>
      <c r="T70" s="36">
        <v>5</v>
      </c>
      <c r="U70" s="12"/>
      <c r="V70" s="13"/>
      <c r="W70" s="65">
        <f>VLOOKUP(O70,'[1]Итог_ж'!$C$13:$P$51,13,0)</f>
        <v>35</v>
      </c>
      <c r="X70" s="65">
        <f>VLOOKUP(O70,'[1]Итог_ж'!$C$13:$P$51,14,0)</f>
        <v>10</v>
      </c>
      <c r="Y70" s="67">
        <f t="shared" si="3"/>
        <v>15</v>
      </c>
    </row>
    <row r="71" spans="1:25" s="2" customFormat="1" ht="15" customHeight="1">
      <c r="A71" s="12">
        <v>60</v>
      </c>
      <c r="B71" s="45" t="s">
        <v>152</v>
      </c>
      <c r="C71" s="46" t="s">
        <v>139</v>
      </c>
      <c r="D71" s="37">
        <v>48</v>
      </c>
      <c r="E71" s="36">
        <v>1</v>
      </c>
      <c r="F71" s="28">
        <v>51</v>
      </c>
      <c r="G71" s="35">
        <v>1</v>
      </c>
      <c r="H71" s="12">
        <v>28</v>
      </c>
      <c r="I71" s="13">
        <v>17</v>
      </c>
      <c r="J71" s="27"/>
      <c r="K71" s="66"/>
      <c r="L71" s="67">
        <f t="shared" si="2"/>
        <v>19</v>
      </c>
      <c r="M71" s="23"/>
      <c r="N71" s="12">
        <v>60</v>
      </c>
      <c r="O71" s="45" t="s">
        <v>206</v>
      </c>
      <c r="P71" s="47" t="s">
        <v>199</v>
      </c>
      <c r="Q71" s="33"/>
      <c r="R71" s="35"/>
      <c r="S71" s="10"/>
      <c r="T71" s="36"/>
      <c r="U71" s="12"/>
      <c r="V71" s="13"/>
      <c r="W71" s="65">
        <f>VLOOKUP(O71,'[1]Итог_ж'!$C$13:$P$51,13,0)</f>
        <v>32</v>
      </c>
      <c r="X71" s="65">
        <f>VLOOKUP(O71,'[1]Итог_ж'!$C$13:$P$51,14,0)</f>
        <v>13</v>
      </c>
      <c r="Y71" s="67">
        <f t="shared" si="3"/>
        <v>13</v>
      </c>
    </row>
    <row r="72" spans="1:25" s="2" customFormat="1" ht="15" customHeight="1">
      <c r="A72" s="27">
        <v>61</v>
      </c>
      <c r="B72" s="45" t="s">
        <v>95</v>
      </c>
      <c r="C72" s="46" t="s">
        <v>37</v>
      </c>
      <c r="D72" s="37">
        <v>61</v>
      </c>
      <c r="E72" s="36">
        <v>1</v>
      </c>
      <c r="F72" s="28">
        <v>44</v>
      </c>
      <c r="G72" s="36">
        <v>1</v>
      </c>
      <c r="H72" s="12"/>
      <c r="I72" s="13"/>
      <c r="J72" s="27">
        <v>32</v>
      </c>
      <c r="K72" s="66">
        <v>13</v>
      </c>
      <c r="L72" s="67">
        <f t="shared" si="2"/>
        <v>15</v>
      </c>
      <c r="M72" s="23"/>
      <c r="N72" s="27">
        <v>61</v>
      </c>
      <c r="O72" s="45" t="s">
        <v>191</v>
      </c>
      <c r="P72" s="47" t="s">
        <v>31</v>
      </c>
      <c r="Q72" s="12"/>
      <c r="R72" s="36"/>
      <c r="S72" s="10"/>
      <c r="T72" s="8"/>
      <c r="U72" s="12">
        <v>33</v>
      </c>
      <c r="V72" s="13">
        <v>12</v>
      </c>
      <c r="W72" s="65"/>
      <c r="X72" s="65"/>
      <c r="Y72" s="67">
        <f t="shared" si="3"/>
        <v>12</v>
      </c>
    </row>
    <row r="73" spans="1:25" s="2" customFormat="1" ht="15" customHeight="1">
      <c r="A73" s="12">
        <v>62</v>
      </c>
      <c r="B73" s="45" t="s">
        <v>39</v>
      </c>
      <c r="C73" s="46" t="s">
        <v>29</v>
      </c>
      <c r="D73" s="37">
        <v>70</v>
      </c>
      <c r="E73" s="36">
        <v>1</v>
      </c>
      <c r="F73" s="28">
        <v>59</v>
      </c>
      <c r="G73" s="36">
        <v>1</v>
      </c>
      <c r="H73" s="12">
        <v>35</v>
      </c>
      <c r="I73" s="13">
        <v>10</v>
      </c>
      <c r="J73" s="27">
        <v>47</v>
      </c>
      <c r="K73" s="66">
        <v>1</v>
      </c>
      <c r="L73" s="67">
        <f t="shared" si="2"/>
        <v>12</v>
      </c>
      <c r="M73" s="23"/>
      <c r="N73" s="12">
        <v>62</v>
      </c>
      <c r="O73" s="45" t="s">
        <v>135</v>
      </c>
      <c r="P73" s="47" t="s">
        <v>25</v>
      </c>
      <c r="Q73" s="12">
        <v>48</v>
      </c>
      <c r="R73" s="7">
        <v>1</v>
      </c>
      <c r="S73" s="10"/>
      <c r="T73" s="7"/>
      <c r="U73" s="12"/>
      <c r="V73" s="13"/>
      <c r="W73" s="65">
        <f>VLOOKUP(O73,'[1]Итог_ж'!$C$13:$P$51,13,0)</f>
        <v>38</v>
      </c>
      <c r="X73" s="65">
        <f>VLOOKUP(O73,'[1]Итог_ж'!$C$13:$P$51,14,0)</f>
        <v>7</v>
      </c>
      <c r="Y73" s="67">
        <f t="shared" si="3"/>
        <v>8</v>
      </c>
    </row>
    <row r="74" spans="1:25" s="2" customFormat="1" ht="15" customHeight="1">
      <c r="A74" s="27">
        <v>63</v>
      </c>
      <c r="B74" s="45" t="s">
        <v>171</v>
      </c>
      <c r="C74" s="46" t="s">
        <v>6</v>
      </c>
      <c r="D74" s="37">
        <v>80</v>
      </c>
      <c r="E74" s="36">
        <v>1</v>
      </c>
      <c r="F74" s="28">
        <v>35</v>
      </c>
      <c r="G74" s="36">
        <v>10</v>
      </c>
      <c r="H74" s="12">
        <v>53</v>
      </c>
      <c r="I74" s="13">
        <v>1</v>
      </c>
      <c r="J74" s="27">
        <v>49</v>
      </c>
      <c r="K74" s="66">
        <v>1</v>
      </c>
      <c r="L74" s="67">
        <f t="shared" si="2"/>
        <v>12</v>
      </c>
      <c r="M74" s="23"/>
      <c r="N74" s="12">
        <v>63</v>
      </c>
      <c r="O74" s="45" t="s">
        <v>109</v>
      </c>
      <c r="P74" s="47" t="s">
        <v>112</v>
      </c>
      <c r="Q74" s="12">
        <v>49</v>
      </c>
      <c r="R74" s="13">
        <v>1</v>
      </c>
      <c r="S74" s="10">
        <v>39</v>
      </c>
      <c r="T74" s="7">
        <v>6</v>
      </c>
      <c r="U74" s="12"/>
      <c r="V74" s="13"/>
      <c r="W74" s="65"/>
      <c r="X74" s="65"/>
      <c r="Y74" s="67">
        <f t="shared" si="3"/>
        <v>7</v>
      </c>
    </row>
    <row r="75" spans="1:25" s="2" customFormat="1" ht="15" customHeight="1">
      <c r="A75" s="12">
        <v>64</v>
      </c>
      <c r="B75" s="45" t="s">
        <v>166</v>
      </c>
      <c r="C75" s="46" t="s">
        <v>6</v>
      </c>
      <c r="D75" s="40">
        <v>74</v>
      </c>
      <c r="E75" s="35">
        <v>1</v>
      </c>
      <c r="F75" s="28"/>
      <c r="G75" s="13"/>
      <c r="H75" s="12">
        <v>36</v>
      </c>
      <c r="I75" s="13">
        <v>9</v>
      </c>
      <c r="J75" s="27">
        <v>53</v>
      </c>
      <c r="K75" s="66">
        <v>1</v>
      </c>
      <c r="L75" s="67">
        <f t="shared" si="2"/>
        <v>11</v>
      </c>
      <c r="M75" s="23"/>
      <c r="N75" s="27">
        <v>64</v>
      </c>
      <c r="O75" s="45" t="s">
        <v>110</v>
      </c>
      <c r="P75" s="68" t="s">
        <v>112</v>
      </c>
      <c r="Q75" s="12"/>
      <c r="R75" s="36"/>
      <c r="S75" s="10">
        <v>42</v>
      </c>
      <c r="T75" s="13">
        <v>3</v>
      </c>
      <c r="U75" s="12"/>
      <c r="V75" s="13"/>
      <c r="W75" s="65"/>
      <c r="X75" s="65"/>
      <c r="Y75" s="67">
        <f t="shared" si="3"/>
        <v>3</v>
      </c>
    </row>
    <row r="76" spans="1:25" s="2" customFormat="1" ht="15" customHeight="1">
      <c r="A76" s="27">
        <v>65</v>
      </c>
      <c r="B76" s="45" t="s">
        <v>162</v>
      </c>
      <c r="C76" s="46" t="s">
        <v>145</v>
      </c>
      <c r="D76" s="37">
        <v>65</v>
      </c>
      <c r="E76" s="36">
        <v>1</v>
      </c>
      <c r="F76" s="28">
        <v>46</v>
      </c>
      <c r="G76" s="36">
        <v>1</v>
      </c>
      <c r="H76" s="12">
        <v>37</v>
      </c>
      <c r="I76" s="13">
        <v>8</v>
      </c>
      <c r="J76" s="27">
        <v>66</v>
      </c>
      <c r="K76" s="66">
        <v>1</v>
      </c>
      <c r="L76" s="67">
        <f aca="true" t="shared" si="4" ref="L76:L107">E76+G76+I76+K76-MINA(IF(E76=0,0,E76),IF(G76=0,0,G76),IF(I76=0,0,I76),IF(K76=0,0,K76))</f>
        <v>10</v>
      </c>
      <c r="M76" s="23"/>
      <c r="N76" s="25"/>
      <c r="O76" s="42"/>
      <c r="P76" s="41"/>
      <c r="Q76" s="39"/>
      <c r="R76" s="39"/>
      <c r="S76" s="25"/>
      <c r="T76" s="34"/>
      <c r="U76" s="25"/>
      <c r="V76" s="25"/>
      <c r="W76" s="25"/>
      <c r="X76" s="25"/>
      <c r="Y76" s="44"/>
    </row>
    <row r="77" spans="1:25" s="2" customFormat="1" ht="15" customHeight="1">
      <c r="A77" s="12">
        <v>66</v>
      </c>
      <c r="B77" s="45" t="s">
        <v>16</v>
      </c>
      <c r="C77" s="46" t="s">
        <v>112</v>
      </c>
      <c r="D77" s="37">
        <v>63</v>
      </c>
      <c r="E77" s="36">
        <v>1</v>
      </c>
      <c r="F77" s="28"/>
      <c r="G77" s="38"/>
      <c r="H77" s="12">
        <v>38</v>
      </c>
      <c r="I77" s="8">
        <v>7</v>
      </c>
      <c r="J77" s="27">
        <v>55</v>
      </c>
      <c r="K77" s="66">
        <v>1</v>
      </c>
      <c r="L77" s="67">
        <f t="shared" si="4"/>
        <v>9</v>
      </c>
      <c r="M77" s="23"/>
      <c r="N77" s="25"/>
      <c r="O77" s="42"/>
      <c r="P77" s="41"/>
      <c r="Q77" s="39"/>
      <c r="R77" s="39"/>
      <c r="S77" s="25"/>
      <c r="T77" s="34"/>
      <c r="U77" s="25"/>
      <c r="V77" s="25"/>
      <c r="W77" s="25"/>
      <c r="X77" s="25"/>
      <c r="Y77" s="44"/>
    </row>
    <row r="78" spans="1:25" s="2" customFormat="1" ht="15" customHeight="1">
      <c r="A78" s="27">
        <v>67</v>
      </c>
      <c r="B78" s="45" t="s">
        <v>67</v>
      </c>
      <c r="C78" s="46" t="s">
        <v>29</v>
      </c>
      <c r="D78" s="37">
        <v>46</v>
      </c>
      <c r="E78" s="36">
        <v>1</v>
      </c>
      <c r="F78" s="28">
        <v>45</v>
      </c>
      <c r="G78" s="38">
        <v>1</v>
      </c>
      <c r="H78" s="12">
        <v>42</v>
      </c>
      <c r="I78" s="13">
        <v>3</v>
      </c>
      <c r="J78" s="27">
        <v>41</v>
      </c>
      <c r="K78" s="66">
        <v>4</v>
      </c>
      <c r="L78" s="67">
        <f t="shared" si="4"/>
        <v>8</v>
      </c>
      <c r="M78" s="23"/>
      <c r="N78" s="25"/>
      <c r="O78" s="42"/>
      <c r="P78" s="41"/>
      <c r="Q78" s="39"/>
      <c r="R78" s="39"/>
      <c r="S78" s="25"/>
      <c r="T78" s="34"/>
      <c r="U78" s="25"/>
      <c r="V78" s="25"/>
      <c r="W78" s="25"/>
      <c r="X78" s="25"/>
      <c r="Y78" s="44"/>
    </row>
    <row r="79" spans="1:25" s="2" customFormat="1" ht="15" customHeight="1">
      <c r="A79" s="12">
        <v>68</v>
      </c>
      <c r="B79" s="45" t="s">
        <v>158</v>
      </c>
      <c r="C79" s="46" t="s">
        <v>139</v>
      </c>
      <c r="D79" s="37">
        <v>59</v>
      </c>
      <c r="E79" s="36">
        <v>1</v>
      </c>
      <c r="F79" s="28"/>
      <c r="G79" s="11"/>
      <c r="H79" s="12">
        <v>39</v>
      </c>
      <c r="I79" s="13">
        <v>6</v>
      </c>
      <c r="J79" s="27">
        <v>59</v>
      </c>
      <c r="K79" s="66">
        <v>1</v>
      </c>
      <c r="L79" s="67">
        <f t="shared" si="4"/>
        <v>8</v>
      </c>
      <c r="M79" s="23"/>
      <c r="N79" s="25"/>
      <c r="O79" s="42"/>
      <c r="P79" s="41"/>
      <c r="Q79" s="39"/>
      <c r="R79" s="39"/>
      <c r="S79" s="25"/>
      <c r="T79" s="34"/>
      <c r="U79" s="25"/>
      <c r="V79" s="25"/>
      <c r="W79" s="25"/>
      <c r="X79" s="25"/>
      <c r="Y79" s="44"/>
    </row>
    <row r="80" spans="1:25" s="2" customFormat="1" ht="15" customHeight="1">
      <c r="A80" s="27">
        <v>69</v>
      </c>
      <c r="B80" s="45" t="s">
        <v>175</v>
      </c>
      <c r="C80" s="46" t="s">
        <v>139</v>
      </c>
      <c r="D80" s="40"/>
      <c r="E80" s="35"/>
      <c r="F80" s="28">
        <v>42</v>
      </c>
      <c r="G80" s="38">
        <v>3</v>
      </c>
      <c r="H80" s="12">
        <v>41</v>
      </c>
      <c r="I80" s="13">
        <v>4</v>
      </c>
      <c r="J80" s="27"/>
      <c r="K80" s="66"/>
      <c r="L80" s="67">
        <f t="shared" si="4"/>
        <v>7</v>
      </c>
      <c r="M80" s="23"/>
      <c r="N80" s="25"/>
      <c r="O80" s="42"/>
      <c r="P80" s="41"/>
      <c r="Q80" s="39"/>
      <c r="R80" s="39"/>
      <c r="S80" s="25"/>
      <c r="T80" s="34"/>
      <c r="U80" s="25"/>
      <c r="V80" s="25"/>
      <c r="W80" s="25"/>
      <c r="X80" s="25"/>
      <c r="Y80" s="44"/>
    </row>
    <row r="81" spans="1:25" s="2" customFormat="1" ht="15" customHeight="1">
      <c r="A81" s="12">
        <v>70</v>
      </c>
      <c r="B81" s="45" t="s">
        <v>184</v>
      </c>
      <c r="C81" s="46" t="s">
        <v>31</v>
      </c>
      <c r="D81" s="40"/>
      <c r="E81" s="35"/>
      <c r="F81" s="48"/>
      <c r="G81" s="38"/>
      <c r="H81" s="12">
        <v>45</v>
      </c>
      <c r="I81" s="13">
        <v>1</v>
      </c>
      <c r="J81" s="27">
        <v>40</v>
      </c>
      <c r="K81" s="66">
        <v>5</v>
      </c>
      <c r="L81" s="67">
        <f t="shared" si="4"/>
        <v>6</v>
      </c>
      <c r="M81" s="23"/>
      <c r="N81" s="25"/>
      <c r="O81" s="42"/>
      <c r="P81" s="41"/>
      <c r="Q81" s="25"/>
      <c r="R81" s="6"/>
      <c r="S81" s="25"/>
      <c r="T81" s="34"/>
      <c r="U81" s="25"/>
      <c r="V81" s="25"/>
      <c r="W81" s="25"/>
      <c r="X81" s="25"/>
      <c r="Y81" s="44"/>
    </row>
    <row r="82" spans="1:25" s="2" customFormat="1" ht="15" customHeight="1">
      <c r="A82" s="27">
        <v>71</v>
      </c>
      <c r="B82" s="45" t="s">
        <v>165</v>
      </c>
      <c r="C82" s="46" t="s">
        <v>118</v>
      </c>
      <c r="D82" s="37">
        <v>71</v>
      </c>
      <c r="E82" s="36">
        <v>1</v>
      </c>
      <c r="F82" s="28">
        <v>41</v>
      </c>
      <c r="G82" s="38">
        <v>4</v>
      </c>
      <c r="H82" s="12">
        <v>55</v>
      </c>
      <c r="I82" s="13">
        <v>1</v>
      </c>
      <c r="J82" s="27">
        <v>60</v>
      </c>
      <c r="K82" s="66">
        <v>1</v>
      </c>
      <c r="L82" s="67">
        <f t="shared" si="4"/>
        <v>6</v>
      </c>
      <c r="M82" s="23"/>
      <c r="N82" s="25"/>
      <c r="O82" s="24"/>
      <c r="P82" s="42"/>
      <c r="Q82" s="41"/>
      <c r="R82" s="25"/>
      <c r="S82" s="4"/>
      <c r="T82" s="25"/>
      <c r="U82" s="34"/>
      <c r="V82" s="25"/>
      <c r="W82" s="25"/>
      <c r="X82" s="25"/>
      <c r="Y82" s="25"/>
    </row>
    <row r="83" spans="1:25" s="2" customFormat="1" ht="15" customHeight="1">
      <c r="A83" s="12">
        <v>72</v>
      </c>
      <c r="B83" s="45" t="s">
        <v>155</v>
      </c>
      <c r="C83" s="46" t="s">
        <v>30</v>
      </c>
      <c r="D83" s="37">
        <v>54</v>
      </c>
      <c r="E83" s="36">
        <v>1</v>
      </c>
      <c r="F83" s="28">
        <v>56</v>
      </c>
      <c r="G83" s="38">
        <v>1</v>
      </c>
      <c r="H83" s="12">
        <v>50</v>
      </c>
      <c r="I83" s="13">
        <v>1</v>
      </c>
      <c r="J83" s="27">
        <v>46</v>
      </c>
      <c r="K83" s="66">
        <v>1</v>
      </c>
      <c r="L83" s="67">
        <f t="shared" si="4"/>
        <v>3</v>
      </c>
      <c r="M83" s="23"/>
      <c r="N83" s="25"/>
      <c r="O83" s="4"/>
      <c r="P83" s="42"/>
      <c r="Q83" s="41"/>
      <c r="R83" s="25"/>
      <c r="S83" s="4"/>
      <c r="T83" s="25"/>
      <c r="U83" s="34"/>
      <c r="V83" s="25"/>
      <c r="W83" s="25"/>
      <c r="X83" s="25"/>
      <c r="Y83" s="6"/>
    </row>
    <row r="84" spans="1:25" s="2" customFormat="1" ht="15" customHeight="1">
      <c r="A84" s="27">
        <v>73</v>
      </c>
      <c r="B84" s="45" t="s">
        <v>160</v>
      </c>
      <c r="C84" s="46" t="s">
        <v>29</v>
      </c>
      <c r="D84" s="37">
        <v>62</v>
      </c>
      <c r="E84" s="36">
        <v>1</v>
      </c>
      <c r="F84" s="28"/>
      <c r="G84" s="9"/>
      <c r="H84" s="12">
        <v>60</v>
      </c>
      <c r="I84" s="8">
        <v>1</v>
      </c>
      <c r="J84" s="27">
        <v>48</v>
      </c>
      <c r="K84" s="66">
        <v>1</v>
      </c>
      <c r="L84" s="67">
        <f t="shared" si="4"/>
        <v>3</v>
      </c>
      <c r="M84" s="23"/>
      <c r="N84" s="25"/>
      <c r="O84" s="24"/>
      <c r="P84" s="42"/>
      <c r="Q84" s="41"/>
      <c r="R84" s="25"/>
      <c r="S84" s="4"/>
      <c r="T84" s="25"/>
      <c r="U84" s="34"/>
      <c r="V84" s="25"/>
      <c r="W84" s="25"/>
      <c r="X84" s="25"/>
      <c r="Y84" s="6"/>
    </row>
    <row r="85" spans="1:25" s="2" customFormat="1" ht="15" customHeight="1">
      <c r="A85" s="12">
        <v>74</v>
      </c>
      <c r="B85" s="45" t="s">
        <v>168</v>
      </c>
      <c r="C85" s="46" t="s">
        <v>118</v>
      </c>
      <c r="D85" s="37">
        <v>76</v>
      </c>
      <c r="E85" s="36">
        <v>1</v>
      </c>
      <c r="F85" s="28">
        <v>57</v>
      </c>
      <c r="G85" s="38">
        <v>1</v>
      </c>
      <c r="H85" s="12">
        <v>62</v>
      </c>
      <c r="I85" s="13">
        <v>1</v>
      </c>
      <c r="J85" s="27">
        <v>50</v>
      </c>
      <c r="K85" s="66">
        <v>1</v>
      </c>
      <c r="L85" s="67">
        <f t="shared" si="4"/>
        <v>3</v>
      </c>
      <c r="M85" s="23"/>
      <c r="N85" s="25"/>
      <c r="O85" s="4"/>
      <c r="P85" s="42"/>
      <c r="Q85" s="41"/>
      <c r="R85" s="25"/>
      <c r="S85" s="4"/>
      <c r="T85" s="25"/>
      <c r="U85" s="34"/>
      <c r="V85" s="25"/>
      <c r="W85" s="25"/>
      <c r="X85" s="25"/>
      <c r="Y85" s="25"/>
    </row>
    <row r="86" spans="1:25" s="2" customFormat="1" ht="15" customHeight="1">
      <c r="A86" s="27">
        <v>75</v>
      </c>
      <c r="B86" s="45" t="s">
        <v>71</v>
      </c>
      <c r="C86" s="46" t="s">
        <v>29</v>
      </c>
      <c r="D86" s="40"/>
      <c r="E86" s="35"/>
      <c r="F86" s="28">
        <v>52</v>
      </c>
      <c r="G86" s="53">
        <v>1</v>
      </c>
      <c r="H86" s="12">
        <v>49</v>
      </c>
      <c r="I86" s="13">
        <v>1</v>
      </c>
      <c r="J86" s="27">
        <v>58</v>
      </c>
      <c r="K86" s="66">
        <v>1</v>
      </c>
      <c r="L86" s="67">
        <f t="shared" si="4"/>
        <v>3</v>
      </c>
      <c r="M86" s="23"/>
      <c r="N86" s="25"/>
      <c r="O86" s="24"/>
      <c r="P86" s="42"/>
      <c r="Q86" s="41"/>
      <c r="R86" s="4"/>
      <c r="S86" s="4"/>
      <c r="T86" s="25"/>
      <c r="U86" s="34"/>
      <c r="V86" s="25"/>
      <c r="W86" s="25"/>
      <c r="X86" s="25"/>
      <c r="Y86" s="25"/>
    </row>
    <row r="87" spans="1:25" s="2" customFormat="1" ht="15" customHeight="1">
      <c r="A87" s="12">
        <v>76</v>
      </c>
      <c r="B87" s="45" t="s">
        <v>167</v>
      </c>
      <c r="C87" s="46" t="s">
        <v>25</v>
      </c>
      <c r="D87" s="37">
        <v>75</v>
      </c>
      <c r="E87" s="36">
        <v>1</v>
      </c>
      <c r="F87" s="28">
        <v>50</v>
      </c>
      <c r="G87" s="38">
        <v>1</v>
      </c>
      <c r="H87" s="12">
        <v>56</v>
      </c>
      <c r="I87" s="13">
        <v>1</v>
      </c>
      <c r="J87" s="27">
        <v>61</v>
      </c>
      <c r="K87" s="66">
        <v>1</v>
      </c>
      <c r="L87" s="67">
        <f t="shared" si="4"/>
        <v>3</v>
      </c>
      <c r="M87" s="23"/>
      <c r="N87" s="25"/>
      <c r="O87" s="4"/>
      <c r="P87" s="42"/>
      <c r="Q87" s="41"/>
      <c r="R87" s="25"/>
      <c r="S87" s="4"/>
      <c r="T87" s="25"/>
      <c r="U87" s="34"/>
      <c r="V87" s="25"/>
      <c r="W87" s="25"/>
      <c r="X87" s="25"/>
      <c r="Y87" s="25"/>
    </row>
    <row r="88" spans="1:25" s="2" customFormat="1" ht="15" customHeight="1">
      <c r="A88" s="27">
        <v>77</v>
      </c>
      <c r="B88" s="45" t="s">
        <v>157</v>
      </c>
      <c r="C88" s="46" t="s">
        <v>32</v>
      </c>
      <c r="D88" s="37">
        <v>58</v>
      </c>
      <c r="E88" s="36">
        <v>1</v>
      </c>
      <c r="F88" s="28">
        <v>58</v>
      </c>
      <c r="G88" s="38">
        <v>1</v>
      </c>
      <c r="H88" s="12"/>
      <c r="I88" s="13"/>
      <c r="J88" s="27">
        <v>62</v>
      </c>
      <c r="K88" s="66">
        <v>1</v>
      </c>
      <c r="L88" s="67">
        <f t="shared" si="4"/>
        <v>3</v>
      </c>
      <c r="M88" s="23"/>
      <c r="N88" s="25"/>
      <c r="O88" s="24"/>
      <c r="P88" s="42"/>
      <c r="Q88" s="41"/>
      <c r="R88" s="39"/>
      <c r="S88" s="39"/>
      <c r="T88" s="25"/>
      <c r="U88" s="34"/>
      <c r="V88" s="25"/>
      <c r="W88" s="25"/>
      <c r="X88" s="25"/>
      <c r="Y88" s="25"/>
    </row>
    <row r="89" spans="1:25" s="2" customFormat="1" ht="15" customHeight="1">
      <c r="A89" s="12">
        <v>78</v>
      </c>
      <c r="B89" s="45" t="s">
        <v>179</v>
      </c>
      <c r="C89" s="46" t="s">
        <v>30</v>
      </c>
      <c r="D89" s="37"/>
      <c r="E89" s="36"/>
      <c r="F89" s="28">
        <v>64</v>
      </c>
      <c r="G89" s="38">
        <v>1</v>
      </c>
      <c r="H89" s="12">
        <v>44</v>
      </c>
      <c r="I89" s="13">
        <v>1</v>
      </c>
      <c r="J89" s="27">
        <v>68</v>
      </c>
      <c r="K89" s="66">
        <v>1</v>
      </c>
      <c r="L89" s="67">
        <f t="shared" si="4"/>
        <v>3</v>
      </c>
      <c r="M89" s="23"/>
      <c r="N89" s="24"/>
      <c r="O89" s="4"/>
      <c r="P89" s="42"/>
      <c r="Q89" s="41"/>
      <c r="R89" s="39"/>
      <c r="S89" s="39"/>
      <c r="T89" s="25"/>
      <c r="U89" s="34"/>
      <c r="V89" s="25"/>
      <c r="W89" s="25"/>
      <c r="X89" s="25"/>
      <c r="Y89" s="25"/>
    </row>
    <row r="90" spans="1:25" s="2" customFormat="1" ht="15" customHeight="1">
      <c r="A90" s="27">
        <v>79</v>
      </c>
      <c r="B90" s="45" t="s">
        <v>180</v>
      </c>
      <c r="C90" s="46" t="s">
        <v>118</v>
      </c>
      <c r="D90" s="37"/>
      <c r="E90" s="36"/>
      <c r="F90" s="28">
        <v>65</v>
      </c>
      <c r="G90" s="38">
        <v>1</v>
      </c>
      <c r="H90" s="12">
        <v>64</v>
      </c>
      <c r="I90" s="13">
        <v>1</v>
      </c>
      <c r="J90" s="27">
        <v>70</v>
      </c>
      <c r="K90" s="66">
        <v>1</v>
      </c>
      <c r="L90" s="67">
        <f t="shared" si="4"/>
        <v>3</v>
      </c>
      <c r="M90" s="23"/>
      <c r="N90" s="25"/>
      <c r="O90" s="24"/>
      <c r="P90" s="42"/>
      <c r="Q90" s="41"/>
      <c r="R90" s="25"/>
      <c r="S90" s="25"/>
      <c r="T90" s="25"/>
      <c r="U90" s="34"/>
      <c r="V90" s="25"/>
      <c r="W90" s="25"/>
      <c r="X90" s="25"/>
      <c r="Y90" s="25"/>
    </row>
    <row r="91" spans="1:25" s="2" customFormat="1" ht="15" customHeight="1">
      <c r="A91" s="12">
        <v>80</v>
      </c>
      <c r="B91" s="45" t="s">
        <v>97</v>
      </c>
      <c r="C91" s="46" t="s">
        <v>33</v>
      </c>
      <c r="D91" s="37"/>
      <c r="E91" s="36"/>
      <c r="F91" s="28">
        <v>54</v>
      </c>
      <c r="G91" s="38">
        <v>1</v>
      </c>
      <c r="H91" s="12">
        <v>43</v>
      </c>
      <c r="I91" s="13">
        <v>2</v>
      </c>
      <c r="J91" s="27"/>
      <c r="K91" s="66"/>
      <c r="L91" s="67">
        <f t="shared" si="4"/>
        <v>3</v>
      </c>
      <c r="M91" s="23"/>
      <c r="N91" s="25"/>
      <c r="O91" s="4"/>
      <c r="P91" s="42"/>
      <c r="Q91" s="41"/>
      <c r="R91" s="25"/>
      <c r="S91" s="25"/>
      <c r="T91" s="25"/>
      <c r="U91" s="34"/>
      <c r="V91" s="25"/>
      <c r="W91" s="25"/>
      <c r="X91" s="25"/>
      <c r="Y91" s="25"/>
    </row>
    <row r="92" spans="1:25" s="2" customFormat="1" ht="15" customHeight="1">
      <c r="A92" s="27">
        <v>81</v>
      </c>
      <c r="B92" s="45" t="s">
        <v>102</v>
      </c>
      <c r="C92" s="46" t="s">
        <v>29</v>
      </c>
      <c r="D92" s="37">
        <v>78</v>
      </c>
      <c r="E92" s="36">
        <v>1</v>
      </c>
      <c r="F92" s="28">
        <v>49</v>
      </c>
      <c r="G92" s="38">
        <v>1</v>
      </c>
      <c r="H92" s="12">
        <v>52</v>
      </c>
      <c r="I92" s="13">
        <v>1</v>
      </c>
      <c r="J92" s="27"/>
      <c r="K92" s="66"/>
      <c r="L92" s="67">
        <f t="shared" si="4"/>
        <v>3</v>
      </c>
      <c r="M92" s="23"/>
      <c r="N92" s="24"/>
      <c r="O92" s="24"/>
      <c r="P92" s="42"/>
      <c r="Q92" s="41"/>
      <c r="R92" s="25"/>
      <c r="S92" s="4"/>
      <c r="T92" s="25"/>
      <c r="U92" s="34"/>
      <c r="V92" s="25"/>
      <c r="W92" s="25"/>
      <c r="X92" s="25"/>
      <c r="Y92" s="6"/>
    </row>
    <row r="93" spans="1:25" s="2" customFormat="1" ht="15" customHeight="1">
      <c r="A93" s="12">
        <v>82</v>
      </c>
      <c r="B93" s="45" t="s">
        <v>99</v>
      </c>
      <c r="C93" s="46" t="s">
        <v>169</v>
      </c>
      <c r="D93" s="37">
        <v>77</v>
      </c>
      <c r="E93" s="36">
        <v>1</v>
      </c>
      <c r="F93" s="28">
        <v>61</v>
      </c>
      <c r="G93" s="38">
        <v>1</v>
      </c>
      <c r="H93" s="12">
        <v>58</v>
      </c>
      <c r="I93" s="13">
        <v>1</v>
      </c>
      <c r="J93" s="27"/>
      <c r="K93" s="66"/>
      <c r="L93" s="67">
        <f t="shared" si="4"/>
        <v>3</v>
      </c>
      <c r="M93" s="23"/>
      <c r="N93" s="25"/>
      <c r="O93" s="4"/>
      <c r="P93" s="42"/>
      <c r="Q93" s="41"/>
      <c r="R93" s="25"/>
      <c r="S93" s="4"/>
      <c r="T93" s="25"/>
      <c r="U93" s="34"/>
      <c r="V93" s="25"/>
      <c r="W93" s="25"/>
      <c r="X93" s="25"/>
      <c r="Y93" s="25"/>
    </row>
    <row r="94" spans="1:25" s="2" customFormat="1" ht="15" customHeight="1">
      <c r="A94" s="27">
        <v>83</v>
      </c>
      <c r="B94" s="45" t="s">
        <v>18</v>
      </c>
      <c r="C94" s="46" t="s">
        <v>33</v>
      </c>
      <c r="D94" s="37">
        <v>50</v>
      </c>
      <c r="E94" s="36">
        <v>1</v>
      </c>
      <c r="F94" s="28"/>
      <c r="G94" s="11"/>
      <c r="H94" s="12"/>
      <c r="I94" s="13"/>
      <c r="J94" s="27">
        <v>44</v>
      </c>
      <c r="K94" s="66">
        <v>1</v>
      </c>
      <c r="L94" s="67">
        <f t="shared" si="4"/>
        <v>2</v>
      </c>
      <c r="M94" s="23"/>
      <c r="N94" s="25"/>
      <c r="O94" s="24"/>
      <c r="P94" s="42"/>
      <c r="Q94" s="41"/>
      <c r="R94" s="25"/>
      <c r="S94" s="4"/>
      <c r="T94" s="25"/>
      <c r="U94" s="34"/>
      <c r="V94" s="25"/>
      <c r="W94" s="25"/>
      <c r="X94" s="25"/>
      <c r="Y94" s="4"/>
    </row>
    <row r="95" spans="1:25" s="2" customFormat="1" ht="15" customHeight="1">
      <c r="A95" s="12">
        <v>84</v>
      </c>
      <c r="B95" s="45" t="s">
        <v>96</v>
      </c>
      <c r="C95" s="46" t="s">
        <v>37</v>
      </c>
      <c r="D95" s="37">
        <v>69</v>
      </c>
      <c r="E95" s="36">
        <v>1</v>
      </c>
      <c r="F95" s="28"/>
      <c r="G95" s="32"/>
      <c r="H95" s="12"/>
      <c r="I95" s="13"/>
      <c r="J95" s="27">
        <v>51</v>
      </c>
      <c r="K95" s="66">
        <v>1</v>
      </c>
      <c r="L95" s="67">
        <f t="shared" si="4"/>
        <v>2</v>
      </c>
      <c r="M95" s="23"/>
      <c r="N95" s="24"/>
      <c r="O95" s="4"/>
      <c r="P95" s="42"/>
      <c r="Q95" s="41"/>
      <c r="R95" s="25"/>
      <c r="S95" s="4"/>
      <c r="T95" s="25"/>
      <c r="U95" s="34"/>
      <c r="V95" s="25"/>
      <c r="W95" s="25"/>
      <c r="X95" s="25"/>
      <c r="Y95" s="4"/>
    </row>
    <row r="96" spans="1:25" s="2" customFormat="1" ht="15" customHeight="1">
      <c r="A96" s="27">
        <v>85</v>
      </c>
      <c r="B96" s="45" t="s">
        <v>156</v>
      </c>
      <c r="C96" s="46" t="s">
        <v>33</v>
      </c>
      <c r="D96" s="37">
        <v>56</v>
      </c>
      <c r="E96" s="36">
        <v>1</v>
      </c>
      <c r="F96" s="28"/>
      <c r="G96" s="63"/>
      <c r="H96" s="12"/>
      <c r="I96" s="13"/>
      <c r="J96" s="27">
        <v>54</v>
      </c>
      <c r="K96" s="66">
        <v>1</v>
      </c>
      <c r="L96" s="67">
        <f t="shared" si="4"/>
        <v>2</v>
      </c>
      <c r="M96" s="23"/>
      <c r="N96" s="25"/>
      <c r="O96" s="24"/>
      <c r="P96" s="42"/>
      <c r="Q96" s="41"/>
      <c r="R96" s="25"/>
      <c r="S96" s="4"/>
      <c r="T96" s="25"/>
      <c r="U96" s="34"/>
      <c r="V96" s="25"/>
      <c r="W96" s="25"/>
      <c r="X96" s="25"/>
      <c r="Y96" s="25"/>
    </row>
    <row r="97" spans="1:25" s="2" customFormat="1" ht="15" customHeight="1">
      <c r="A97" s="12">
        <v>86</v>
      </c>
      <c r="B97" s="45" t="s">
        <v>98</v>
      </c>
      <c r="C97" s="46" t="s">
        <v>37</v>
      </c>
      <c r="D97" s="37">
        <v>72</v>
      </c>
      <c r="E97" s="36">
        <v>1</v>
      </c>
      <c r="F97" s="28"/>
      <c r="G97" s="32"/>
      <c r="H97" s="12"/>
      <c r="I97" s="13"/>
      <c r="J97" s="27">
        <v>64</v>
      </c>
      <c r="K97" s="66">
        <v>1</v>
      </c>
      <c r="L97" s="67">
        <f t="shared" si="4"/>
        <v>2</v>
      </c>
      <c r="M97" s="23"/>
      <c r="N97" s="25"/>
      <c r="O97" s="4"/>
      <c r="P97" s="42"/>
      <c r="Q97" s="41"/>
      <c r="R97" s="25"/>
      <c r="S97" s="4"/>
      <c r="T97" s="25"/>
      <c r="U97" s="34"/>
      <c r="V97" s="25"/>
      <c r="W97" s="25"/>
      <c r="X97" s="25"/>
      <c r="Y97" s="6"/>
    </row>
    <row r="98" spans="1:25" s="2" customFormat="1" ht="15" customHeight="1">
      <c r="A98" s="27">
        <v>87</v>
      </c>
      <c r="B98" s="45" t="s">
        <v>68</v>
      </c>
      <c r="C98" s="46" t="s">
        <v>118</v>
      </c>
      <c r="D98" s="37">
        <v>82</v>
      </c>
      <c r="E98" s="36">
        <v>1</v>
      </c>
      <c r="F98" s="28"/>
      <c r="G98" s="31"/>
      <c r="H98" s="12"/>
      <c r="I98" s="13"/>
      <c r="J98" s="27">
        <v>65</v>
      </c>
      <c r="K98" s="66">
        <v>1</v>
      </c>
      <c r="L98" s="67">
        <f t="shared" si="4"/>
        <v>2</v>
      </c>
      <c r="M98" s="23"/>
      <c r="N98" s="24"/>
      <c r="O98" s="24"/>
      <c r="P98" s="42"/>
      <c r="Q98" s="41"/>
      <c r="R98" s="25"/>
      <c r="S98" s="4"/>
      <c r="T98" s="25"/>
      <c r="U98" s="34"/>
      <c r="V98" s="25"/>
      <c r="W98" s="25"/>
      <c r="X98" s="25"/>
      <c r="Y98" s="4"/>
    </row>
    <row r="99" spans="1:25" s="2" customFormat="1" ht="15" customHeight="1">
      <c r="A99" s="12">
        <v>88</v>
      </c>
      <c r="B99" s="45" t="s">
        <v>170</v>
      </c>
      <c r="C99" s="46" t="s">
        <v>25</v>
      </c>
      <c r="D99" s="37">
        <v>79</v>
      </c>
      <c r="E99" s="36">
        <v>1</v>
      </c>
      <c r="F99" s="28"/>
      <c r="G99" s="32"/>
      <c r="H99" s="12"/>
      <c r="I99" s="13"/>
      <c r="J99" s="27">
        <v>69</v>
      </c>
      <c r="K99" s="66">
        <v>1</v>
      </c>
      <c r="L99" s="67">
        <f t="shared" si="4"/>
        <v>2</v>
      </c>
      <c r="M99" s="23"/>
      <c r="N99" s="25"/>
      <c r="O99" s="4"/>
      <c r="P99" s="42"/>
      <c r="Q99" s="41"/>
      <c r="R99" s="25"/>
      <c r="S99" s="4"/>
      <c r="T99" s="25"/>
      <c r="U99" s="34"/>
      <c r="V99" s="25"/>
      <c r="W99" s="25"/>
      <c r="X99" s="25"/>
      <c r="Y99" s="4"/>
    </row>
    <row r="100" spans="1:25" s="2" customFormat="1" ht="15" customHeight="1">
      <c r="A100" s="27">
        <v>89</v>
      </c>
      <c r="B100" s="45" t="s">
        <v>93</v>
      </c>
      <c r="C100" s="46" t="s">
        <v>30</v>
      </c>
      <c r="D100" s="37">
        <v>73</v>
      </c>
      <c r="E100" s="36">
        <v>1</v>
      </c>
      <c r="F100" s="10"/>
      <c r="G100" s="36"/>
      <c r="H100" s="12">
        <v>46</v>
      </c>
      <c r="I100" s="13">
        <v>1</v>
      </c>
      <c r="J100" s="27"/>
      <c r="K100" s="66"/>
      <c r="L100" s="67">
        <f t="shared" si="4"/>
        <v>2</v>
      </c>
      <c r="M100" s="23"/>
      <c r="N100" s="25"/>
      <c r="O100" s="24"/>
      <c r="P100" s="42"/>
      <c r="Q100" s="41"/>
      <c r="R100" s="25"/>
      <c r="S100" s="4"/>
      <c r="T100" s="25"/>
      <c r="U100" s="34"/>
      <c r="V100" s="25"/>
      <c r="W100" s="25"/>
      <c r="X100" s="25"/>
      <c r="Y100" s="25"/>
    </row>
    <row r="101" spans="1:25" s="2" customFormat="1" ht="15" customHeight="1">
      <c r="A101" s="12">
        <v>90</v>
      </c>
      <c r="B101" s="45" t="s">
        <v>153</v>
      </c>
      <c r="C101" s="46" t="s">
        <v>139</v>
      </c>
      <c r="D101" s="40">
        <v>51</v>
      </c>
      <c r="E101" s="35">
        <v>1</v>
      </c>
      <c r="F101" s="28"/>
      <c r="G101" s="31"/>
      <c r="H101" s="12">
        <v>48</v>
      </c>
      <c r="I101" s="13">
        <v>1</v>
      </c>
      <c r="J101" s="27"/>
      <c r="K101" s="66"/>
      <c r="L101" s="67">
        <f t="shared" si="4"/>
        <v>2</v>
      </c>
      <c r="M101" s="23"/>
      <c r="N101" s="5"/>
      <c r="O101" s="5"/>
      <c r="P101" s="42"/>
      <c r="Q101" s="41"/>
      <c r="R101" s="25"/>
      <c r="S101" s="6"/>
      <c r="T101" s="25"/>
      <c r="U101" s="34"/>
      <c r="V101" s="25"/>
      <c r="W101" s="25"/>
      <c r="X101" s="25"/>
      <c r="Y101" s="6"/>
    </row>
    <row r="102" spans="1:25" s="2" customFormat="1" ht="15" customHeight="1">
      <c r="A102" s="27">
        <v>91</v>
      </c>
      <c r="B102" s="45" t="s">
        <v>178</v>
      </c>
      <c r="C102" s="46" t="s">
        <v>30</v>
      </c>
      <c r="D102" s="40"/>
      <c r="E102" s="35"/>
      <c r="F102" s="28">
        <v>63</v>
      </c>
      <c r="G102" s="32">
        <v>1</v>
      </c>
      <c r="H102" s="12">
        <v>61</v>
      </c>
      <c r="I102" s="13">
        <v>1</v>
      </c>
      <c r="J102" s="27"/>
      <c r="K102" s="66"/>
      <c r="L102" s="67">
        <f t="shared" si="4"/>
        <v>2</v>
      </c>
      <c r="M102" s="23"/>
      <c r="N102" s="5"/>
      <c r="O102" s="5"/>
      <c r="P102" s="42"/>
      <c r="Q102" s="41"/>
      <c r="R102" s="25"/>
      <c r="S102" s="6"/>
      <c r="T102" s="25"/>
      <c r="U102" s="34"/>
      <c r="V102" s="25"/>
      <c r="W102" s="25"/>
      <c r="X102" s="25"/>
      <c r="Y102" s="6"/>
    </row>
    <row r="103" spans="1:25" s="2" customFormat="1" ht="15" customHeight="1">
      <c r="A103" s="12">
        <v>92</v>
      </c>
      <c r="B103" s="45" t="s">
        <v>5</v>
      </c>
      <c r="C103" s="46" t="s">
        <v>6</v>
      </c>
      <c r="D103" s="37">
        <v>55</v>
      </c>
      <c r="E103" s="36">
        <v>1</v>
      </c>
      <c r="F103" s="28">
        <v>47</v>
      </c>
      <c r="G103" s="32">
        <v>1</v>
      </c>
      <c r="H103" s="12"/>
      <c r="I103" s="13"/>
      <c r="J103" s="27"/>
      <c r="K103" s="66"/>
      <c r="L103" s="67">
        <f t="shared" si="4"/>
        <v>2</v>
      </c>
      <c r="M103" s="23"/>
      <c r="N103" s="5"/>
      <c r="O103" s="5"/>
      <c r="P103" s="42"/>
      <c r="Q103" s="3"/>
      <c r="R103" s="25"/>
      <c r="S103" s="6"/>
      <c r="T103" s="25"/>
      <c r="U103" s="34"/>
      <c r="V103" s="25"/>
      <c r="W103" s="25"/>
      <c r="X103" s="25"/>
      <c r="Y103" s="25"/>
    </row>
    <row r="104" spans="1:25" s="2" customFormat="1" ht="15" customHeight="1">
      <c r="A104" s="27">
        <v>93</v>
      </c>
      <c r="B104" s="45" t="s">
        <v>159</v>
      </c>
      <c r="C104" s="46" t="s">
        <v>24</v>
      </c>
      <c r="D104" s="37">
        <v>60</v>
      </c>
      <c r="E104" s="36">
        <v>1</v>
      </c>
      <c r="F104" s="28">
        <v>48</v>
      </c>
      <c r="G104" s="36">
        <v>1</v>
      </c>
      <c r="H104" s="12"/>
      <c r="I104" s="13"/>
      <c r="J104" s="27"/>
      <c r="K104" s="66"/>
      <c r="L104" s="67">
        <f t="shared" si="4"/>
        <v>2</v>
      </c>
      <c r="M104" s="23"/>
      <c r="N104" s="5"/>
      <c r="O104" s="5"/>
      <c r="P104" s="42"/>
      <c r="Q104" s="41"/>
      <c r="R104" s="25"/>
      <c r="S104" s="4"/>
      <c r="T104" s="25"/>
      <c r="U104" s="34"/>
      <c r="V104" s="25"/>
      <c r="W104" s="25"/>
      <c r="X104" s="25"/>
      <c r="Y104" s="6"/>
    </row>
    <row r="105" spans="1:25" s="2" customFormat="1" ht="15" customHeight="1">
      <c r="A105" s="12">
        <v>94</v>
      </c>
      <c r="B105" s="45" t="s">
        <v>198</v>
      </c>
      <c r="C105" s="46" t="s">
        <v>199</v>
      </c>
      <c r="D105" s="40"/>
      <c r="E105" s="35"/>
      <c r="F105" s="28"/>
      <c r="G105" s="7"/>
      <c r="H105" s="12"/>
      <c r="I105" s="13"/>
      <c r="J105" s="27">
        <v>57</v>
      </c>
      <c r="K105" s="66">
        <v>1</v>
      </c>
      <c r="L105" s="67">
        <f t="shared" si="4"/>
        <v>1</v>
      </c>
      <c r="M105" s="23"/>
      <c r="N105" s="5"/>
      <c r="O105" s="5"/>
      <c r="P105" s="42"/>
      <c r="Q105" s="41"/>
      <c r="R105" s="25"/>
      <c r="S105" s="4"/>
      <c r="T105" s="25"/>
      <c r="U105" s="34"/>
      <c r="V105" s="25"/>
      <c r="W105" s="25"/>
      <c r="X105" s="25"/>
      <c r="Y105" s="25"/>
    </row>
    <row r="106" spans="1:25" s="2" customFormat="1" ht="15" customHeight="1">
      <c r="A106" s="27">
        <v>95</v>
      </c>
      <c r="B106" s="45" t="s">
        <v>200</v>
      </c>
      <c r="C106" s="46" t="s">
        <v>139</v>
      </c>
      <c r="D106" s="40"/>
      <c r="E106" s="35"/>
      <c r="F106" s="10"/>
      <c r="G106" s="7"/>
      <c r="H106" s="12"/>
      <c r="I106" s="13"/>
      <c r="J106" s="27">
        <v>63</v>
      </c>
      <c r="K106" s="66">
        <v>1</v>
      </c>
      <c r="L106" s="67">
        <f t="shared" si="4"/>
        <v>1</v>
      </c>
      <c r="M106" s="23"/>
      <c r="N106" s="5"/>
      <c r="O106" s="5"/>
      <c r="P106" s="42"/>
      <c r="Q106" s="41"/>
      <c r="R106" s="25"/>
      <c r="S106" s="6"/>
      <c r="T106" s="25"/>
      <c r="U106" s="34"/>
      <c r="V106" s="25"/>
      <c r="W106" s="25"/>
      <c r="X106" s="25"/>
      <c r="Y106" s="4"/>
    </row>
    <row r="107" spans="1:25" s="2" customFormat="1" ht="15" customHeight="1">
      <c r="A107" s="12">
        <v>96</v>
      </c>
      <c r="B107" s="45" t="s">
        <v>201</v>
      </c>
      <c r="C107" s="46" t="s">
        <v>139</v>
      </c>
      <c r="D107" s="40"/>
      <c r="E107" s="35"/>
      <c r="F107" s="10"/>
      <c r="G107" s="7"/>
      <c r="H107" s="12"/>
      <c r="I107" s="13"/>
      <c r="J107" s="27">
        <v>71</v>
      </c>
      <c r="K107" s="66">
        <v>1</v>
      </c>
      <c r="L107" s="67">
        <f t="shared" si="4"/>
        <v>1</v>
      </c>
      <c r="M107" s="23"/>
      <c r="N107" s="5"/>
      <c r="O107" s="5"/>
      <c r="P107" s="42"/>
      <c r="Q107" s="41"/>
      <c r="R107" s="25"/>
      <c r="S107" s="25"/>
      <c r="T107" s="25"/>
      <c r="U107" s="34"/>
      <c r="V107" s="25"/>
      <c r="W107" s="25"/>
      <c r="X107" s="25"/>
      <c r="Y107" s="6"/>
    </row>
    <row r="108" spans="1:25" s="2" customFormat="1" ht="15" customHeight="1">
      <c r="A108" s="27">
        <v>97</v>
      </c>
      <c r="B108" s="45" t="s">
        <v>202</v>
      </c>
      <c r="C108" s="46" t="s">
        <v>139</v>
      </c>
      <c r="D108" s="40"/>
      <c r="E108" s="35"/>
      <c r="F108" s="10"/>
      <c r="G108" s="7"/>
      <c r="H108" s="12"/>
      <c r="I108" s="13"/>
      <c r="J108" s="27">
        <v>72</v>
      </c>
      <c r="K108" s="66">
        <v>1</v>
      </c>
      <c r="L108" s="67">
        <f aca="true" t="shared" si="5" ref="L108:L113">E108+G108+I108+K108-MINA(IF(E108=0,0,E108),IF(G108=0,0,G108),IF(I108=0,0,I108),IF(K108=0,0,K108))</f>
        <v>1</v>
      </c>
      <c r="M108" s="23"/>
      <c r="N108" s="5"/>
      <c r="O108" s="5"/>
      <c r="P108" s="42"/>
      <c r="Q108" s="41"/>
      <c r="R108" s="25"/>
      <c r="S108" s="6"/>
      <c r="T108" s="25"/>
      <c r="U108" s="34"/>
      <c r="V108" s="25"/>
      <c r="W108" s="25"/>
      <c r="X108" s="25"/>
      <c r="Y108" s="25"/>
    </row>
    <row r="109" spans="1:25" s="2" customFormat="1" ht="15" customHeight="1">
      <c r="A109" s="27">
        <v>98</v>
      </c>
      <c r="B109" s="45" t="s">
        <v>185</v>
      </c>
      <c r="C109" s="46" t="s">
        <v>186</v>
      </c>
      <c r="D109" s="40"/>
      <c r="E109" s="35"/>
      <c r="F109" s="37"/>
      <c r="G109" s="36"/>
      <c r="H109" s="12">
        <v>57</v>
      </c>
      <c r="I109" s="7">
        <v>1</v>
      </c>
      <c r="J109" s="27"/>
      <c r="K109" s="66"/>
      <c r="L109" s="67">
        <f t="shared" si="5"/>
        <v>1</v>
      </c>
      <c r="M109" s="23"/>
      <c r="N109" s="43"/>
      <c r="O109" s="43"/>
      <c r="P109" s="42"/>
      <c r="Q109" s="41"/>
      <c r="R109" s="25"/>
      <c r="S109" s="25"/>
      <c r="T109" s="25"/>
      <c r="U109" s="34"/>
      <c r="V109" s="39"/>
      <c r="W109" s="39"/>
      <c r="X109" s="39"/>
      <c r="Y109" s="39"/>
    </row>
    <row r="110" spans="1:26" s="2" customFormat="1" ht="15" customHeight="1">
      <c r="A110" s="27">
        <v>99</v>
      </c>
      <c r="B110" s="45" t="s">
        <v>187</v>
      </c>
      <c r="C110" s="46" t="s">
        <v>29</v>
      </c>
      <c r="D110" s="40"/>
      <c r="E110" s="35"/>
      <c r="F110" s="37"/>
      <c r="G110" s="36"/>
      <c r="H110" s="12">
        <v>63</v>
      </c>
      <c r="I110" s="13">
        <v>1</v>
      </c>
      <c r="J110" s="27"/>
      <c r="K110" s="66"/>
      <c r="L110" s="67">
        <f t="shared" si="5"/>
        <v>1</v>
      </c>
      <c r="M110" s="15"/>
      <c r="N110" s="23"/>
      <c r="O110" s="43"/>
      <c r="P110" s="43"/>
      <c r="Q110" s="42"/>
      <c r="R110" s="41"/>
      <c r="S110" s="25"/>
      <c r="T110" s="25"/>
      <c r="U110" s="25"/>
      <c r="V110" s="34"/>
      <c r="W110" s="34"/>
      <c r="X110" s="34"/>
      <c r="Y110" s="39"/>
      <c r="Z110" s="23"/>
    </row>
    <row r="111" spans="1:26" s="2" customFormat="1" ht="15" customHeight="1">
      <c r="A111" s="27">
        <v>100</v>
      </c>
      <c r="B111" s="45" t="s">
        <v>177</v>
      </c>
      <c r="C111" s="46" t="s">
        <v>32</v>
      </c>
      <c r="D111" s="40"/>
      <c r="E111" s="35"/>
      <c r="F111" s="10">
        <v>60</v>
      </c>
      <c r="G111" s="36">
        <v>1</v>
      </c>
      <c r="H111" s="12"/>
      <c r="I111" s="13"/>
      <c r="J111" s="27"/>
      <c r="K111" s="66"/>
      <c r="L111" s="67">
        <f t="shared" si="5"/>
        <v>1</v>
      </c>
      <c r="M111" s="15"/>
      <c r="N111" s="23"/>
      <c r="O111" s="43"/>
      <c r="P111" s="43"/>
      <c r="Q111" s="42"/>
      <c r="R111" s="41"/>
      <c r="S111" s="25"/>
      <c r="T111" s="25"/>
      <c r="U111" s="25"/>
      <c r="V111" s="34"/>
      <c r="W111" s="34"/>
      <c r="X111" s="34"/>
      <c r="Y111" s="39"/>
      <c r="Z111" s="23"/>
    </row>
    <row r="112" spans="1:26" s="2" customFormat="1" ht="15" customHeight="1">
      <c r="A112" s="27">
        <v>101</v>
      </c>
      <c r="B112" s="45" t="s">
        <v>164</v>
      </c>
      <c r="C112" s="46" t="s">
        <v>111</v>
      </c>
      <c r="D112" s="37">
        <v>68</v>
      </c>
      <c r="E112" s="36">
        <v>1</v>
      </c>
      <c r="F112" s="10"/>
      <c r="G112" s="8"/>
      <c r="H112" s="12"/>
      <c r="I112" s="13"/>
      <c r="J112" s="27"/>
      <c r="K112" s="66"/>
      <c r="L112" s="67">
        <f t="shared" si="5"/>
        <v>1</v>
      </c>
      <c r="M112" s="15"/>
      <c r="N112" s="23"/>
      <c r="O112" s="43"/>
      <c r="P112" s="43"/>
      <c r="Q112" s="42"/>
      <c r="R112" s="41"/>
      <c r="S112" s="25"/>
      <c r="T112" s="4"/>
      <c r="U112" s="25"/>
      <c r="V112" s="34"/>
      <c r="W112" s="34"/>
      <c r="X112" s="34"/>
      <c r="Y112" s="39"/>
      <c r="Z112" s="23"/>
    </row>
    <row r="113" spans="1:26" s="2" customFormat="1" ht="15" customHeight="1">
      <c r="A113" s="27">
        <v>102</v>
      </c>
      <c r="B113" s="45" t="s">
        <v>172</v>
      </c>
      <c r="C113" s="46" t="s">
        <v>112</v>
      </c>
      <c r="D113" s="40">
        <v>83</v>
      </c>
      <c r="E113" s="35">
        <v>1</v>
      </c>
      <c r="F113" s="10"/>
      <c r="G113" s="7"/>
      <c r="H113" s="12"/>
      <c r="I113" s="13"/>
      <c r="J113" s="27"/>
      <c r="K113" s="66"/>
      <c r="L113" s="67">
        <f t="shared" si="5"/>
        <v>1</v>
      </c>
      <c r="M113" s="15"/>
      <c r="N113" s="23"/>
      <c r="O113" s="43"/>
      <c r="P113" s="43"/>
      <c r="Q113" s="42"/>
      <c r="R113" s="41"/>
      <c r="S113" s="25"/>
      <c r="T113" s="25"/>
      <c r="U113" s="25"/>
      <c r="V113" s="34"/>
      <c r="W113" s="34"/>
      <c r="X113" s="34"/>
      <c r="Y113" s="39"/>
      <c r="Z113" s="23"/>
    </row>
    <row r="114" spans="1:26" s="2" customFormat="1" ht="15" customHeight="1">
      <c r="A114" s="14"/>
      <c r="B114" s="15"/>
      <c r="C114" s="14"/>
      <c r="D114" s="14"/>
      <c r="E114" s="15"/>
      <c r="F114" s="15"/>
      <c r="G114" s="15"/>
      <c r="H114" s="15"/>
      <c r="I114" s="15"/>
      <c r="J114" s="15"/>
      <c r="K114" s="15"/>
      <c r="L114" s="15"/>
      <c r="M114" s="15"/>
      <c r="N114" s="23"/>
      <c r="O114" s="43"/>
      <c r="P114" s="43"/>
      <c r="Q114" s="42"/>
      <c r="R114" s="41"/>
      <c r="S114" s="4"/>
      <c r="T114" s="6"/>
      <c r="U114" s="25"/>
      <c r="V114" s="34"/>
      <c r="W114" s="34"/>
      <c r="X114" s="34"/>
      <c r="Y114" s="39"/>
      <c r="Z114" s="23"/>
    </row>
    <row r="115" spans="15:25" ht="13.5">
      <c r="O115" s="43"/>
      <c r="P115" s="43"/>
      <c r="Q115" s="43"/>
      <c r="R115" s="43"/>
      <c r="S115" s="39"/>
      <c r="T115" s="39"/>
      <c r="U115" s="25"/>
      <c r="V115" s="34"/>
      <c r="W115" s="34"/>
      <c r="X115" s="34"/>
      <c r="Y115" s="39"/>
    </row>
    <row r="116" spans="15:25" ht="12.75">
      <c r="O116" s="43"/>
      <c r="P116" s="43"/>
      <c r="Q116" s="43"/>
      <c r="R116" s="43"/>
      <c r="S116" s="39"/>
      <c r="T116" s="39"/>
      <c r="U116" s="39"/>
      <c r="V116" s="39"/>
      <c r="W116" s="39"/>
      <c r="X116" s="39"/>
      <c r="Y116" s="39"/>
    </row>
  </sheetData>
  <sheetProtection/>
  <autoFilter ref="A11:Z109"/>
  <mergeCells count="14">
    <mergeCell ref="Y8:Y9"/>
    <mergeCell ref="U9:V9"/>
    <mergeCell ref="D9:E9"/>
    <mergeCell ref="F9:G9"/>
    <mergeCell ref="H9:I9"/>
    <mergeCell ref="Q9:R9"/>
    <mergeCell ref="S9:T9"/>
    <mergeCell ref="A8:A10"/>
    <mergeCell ref="L8:L9"/>
    <mergeCell ref="N8:N10"/>
    <mergeCell ref="J9:K9"/>
    <mergeCell ref="D8:K8"/>
    <mergeCell ref="Q8:X8"/>
    <mergeCell ref="W9:X9"/>
  </mergeCells>
  <conditionalFormatting sqref="B1:B65536">
    <cfRule type="duplicateValues" priority="3" dxfId="0" stopIfTrue="1">
      <formula>AND(COUNTIF($B$1:$B$65536,B1)&gt;1,NOT(ISBLANK(B1)))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2017-12-01T07:08:19Z</cp:lastPrinted>
  <dcterms:created xsi:type="dcterms:W3CDTF">1996-10-08T23:32:33Z</dcterms:created>
  <dcterms:modified xsi:type="dcterms:W3CDTF">2021-01-27T08:19:49Z</dcterms:modified>
  <cp:category/>
  <cp:version/>
  <cp:contentType/>
  <cp:contentStatus/>
</cp:coreProperties>
</file>