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User\Desktop\2018_07_12_КОПИЯ\Документы\ТЕХКОМ СКР\РЕЙТИНГИ_СПИСКИ\2020_2021_Рейтинги\"/>
    </mc:Choice>
  </mc:AlternateContent>
  <bookViews>
    <workbookView xWindow="0" yWindow="0" windowWidth="23040" windowHeight="9384" tabRatio="876"/>
  </bookViews>
  <sheets>
    <sheet name="Запад_ДЕТСК_ДЕВ" sheetId="7" r:id="rId1"/>
    <sheet name="Запад_ДЕТСК_ЮН" sheetId="8" r:id="rId2"/>
    <sheet name="Запад_МЛД_ДЕВ" sheetId="9" r:id="rId3"/>
    <sheet name="Запад_МЛД_ЮН" sheetId="10" r:id="rId4"/>
  </sheets>
  <externalReferences>
    <externalReference r:id="rId5"/>
    <externalReference r:id="rId6"/>
  </externalReferences>
  <definedNames>
    <definedName name="_xlnm._FilterDatabase" localSheetId="1" hidden="1">Запад_ДЕТСК_ЮН!$A$11:$H$13</definedName>
    <definedName name="_xlnm._FilterDatabase" localSheetId="2" hidden="1">Запад_МЛД_ДЕВ!$A$14:$IT$14</definedName>
    <definedName name="M10001r">[1]const!$C$61</definedName>
    <definedName name="M10001u">[1]const!$C$64</definedName>
    <definedName name="M10002r">[1]const!$C$62</definedName>
    <definedName name="M10002u">[1]const!$C$65</definedName>
    <definedName name="M10003r">[1]const!$C$63</definedName>
    <definedName name="M10003u">[1]const!$C$66</definedName>
    <definedName name="M1000KMS">[1]const!$C$60</definedName>
    <definedName name="M1000MS">[1]const!$C$59</definedName>
    <definedName name="M15001r">[1]const!$C$47</definedName>
    <definedName name="M15001u">[1]const!$C$50</definedName>
    <definedName name="M15002r">[1]const!$C$48</definedName>
    <definedName name="M15003r">[1]const!$C$49</definedName>
    <definedName name="M1500KMS">[1]const!$C$46</definedName>
    <definedName name="M1500MS">[1]const!$C$45</definedName>
    <definedName name="M5001r">[1]const!$C$53</definedName>
    <definedName name="M5001u">[1]const!$C$56</definedName>
    <definedName name="M5002r">[1]const!$C$54</definedName>
    <definedName name="M5002u">[1]const!$C$57</definedName>
    <definedName name="M5003r">[1]const!$C$55</definedName>
    <definedName name="M5003u">[1]const!$C$58</definedName>
    <definedName name="M500KMS">[1]const!$C$52</definedName>
    <definedName name="M500MS">[1]const!$C$51</definedName>
    <definedName name="Reiting">[2]const!$E$32:$F$171</definedName>
    <definedName name="W10001r">[1]const!$C$38</definedName>
    <definedName name="W10001u">[1]const!$C$41</definedName>
    <definedName name="W10002r">[1]const!$C$39</definedName>
    <definedName name="W10002u">[1]const!$C$42</definedName>
    <definedName name="W10003r">[1]const!$C$40</definedName>
    <definedName name="W10003u">[1]const!$C$43</definedName>
    <definedName name="W1000KMS">[1]const!$C$37</definedName>
    <definedName name="W1000MS">[1]const!$C$36</definedName>
    <definedName name="W15001r">[1]const!$C$24</definedName>
    <definedName name="W15001u">[1]const!$C$27</definedName>
    <definedName name="W15002r">[1]const!$C$25</definedName>
    <definedName name="W15003r">[1]const!$C$26</definedName>
    <definedName name="W1500KMS">[1]const!$C$23</definedName>
    <definedName name="W1500MS">[1]const!$C$22</definedName>
    <definedName name="W5001r">[1]const!$C$30</definedName>
    <definedName name="W5001u">[1]const!$C$33</definedName>
    <definedName name="W5002r">[1]const!$C$31</definedName>
    <definedName name="W5002u">[1]const!$C$34</definedName>
    <definedName name="W5003r">[1]const!$C$32</definedName>
    <definedName name="W5003u">[1]const!$C$35</definedName>
    <definedName name="W500KMS">[1]const!$C$29</definedName>
    <definedName name="W500MS">[1]const!$C$28</definedName>
  </definedNames>
  <calcPr calcId="152511"/>
</workbook>
</file>

<file path=xl/calcChain.xml><?xml version="1.0" encoding="utf-8"?>
<calcChain xmlns="http://schemas.openxmlformats.org/spreadsheetml/2006/main">
  <c r="H43" i="10" l="1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G8" i="9"/>
  <c r="Q46" i="9" l="1"/>
  <c r="Q20" i="9"/>
  <c r="Q48" i="9"/>
  <c r="Q21" i="9"/>
  <c r="Q37" i="9"/>
  <c r="Q23" i="9"/>
  <c r="Q33" i="9"/>
  <c r="Q26" i="9"/>
  <c r="Q52" i="9"/>
  <c r="Q34" i="9"/>
  <c r="Q50" i="9"/>
  <c r="Q19" i="9"/>
  <c r="Q27" i="9"/>
  <c r="Q29" i="9"/>
  <c r="Q24" i="9"/>
  <c r="Q35" i="9"/>
  <c r="Q41" i="9"/>
  <c r="Q22" i="9"/>
  <c r="Q30" i="9"/>
  <c r="Q36" i="9"/>
  <c r="Q25" i="9"/>
  <c r="Q53" i="9"/>
  <c r="Q51" i="9"/>
  <c r="Q40" i="9"/>
  <c r="Q32" i="9"/>
  <c r="Q39" i="9"/>
  <c r="Q45" i="9"/>
  <c r="Q43" i="9"/>
  <c r="Q42" i="9"/>
  <c r="Q47" i="9"/>
  <c r="Q15" i="9"/>
  <c r="Q49" i="9"/>
  <c r="Q38" i="9"/>
  <c r="Q31" i="9"/>
  <c r="Q28" i="9"/>
  <c r="Q18" i="9"/>
  <c r="Q44" i="9"/>
  <c r="Q17" i="9"/>
  <c r="Q16" i="9"/>
  <c r="Q25" i="10"/>
  <c r="Q16" i="10"/>
  <c r="Q23" i="10"/>
  <c r="Q46" i="10"/>
  <c r="Q20" i="10"/>
  <c r="Q36" i="10"/>
  <c r="Q43" i="10"/>
  <c r="Q27" i="10"/>
  <c r="Q24" i="10"/>
  <c r="Q39" i="10"/>
  <c r="Q17" i="10"/>
  <c r="Q40" i="10"/>
  <c r="Q51" i="10"/>
  <c r="Q47" i="10"/>
  <c r="Q28" i="10"/>
  <c r="Q55" i="10"/>
  <c r="Q45" i="10"/>
  <c r="Q35" i="10"/>
  <c r="Q56" i="10"/>
  <c r="Q18" i="10"/>
  <c r="Q22" i="10"/>
  <c r="Q48" i="10"/>
  <c r="Q41" i="10"/>
  <c r="Q21" i="10"/>
  <c r="Q42" i="10"/>
  <c r="Q15" i="10"/>
  <c r="Q29" i="10"/>
  <c r="Q44" i="10"/>
  <c r="Q19" i="10"/>
  <c r="Q26" i="10"/>
  <c r="Q52" i="10"/>
  <c r="Q30" i="10"/>
  <c r="Q53" i="10"/>
  <c r="Q32" i="10"/>
  <c r="Q34" i="10"/>
  <c r="Q49" i="10"/>
  <c r="Q38" i="10"/>
  <c r="Q54" i="10"/>
  <c r="Q31" i="10"/>
  <c r="Q37" i="10"/>
  <c r="Q50" i="10"/>
  <c r="Q33" i="10"/>
  <c r="Q28" i="7" l="1"/>
  <c r="Q39" i="7"/>
  <c r="Q43" i="7"/>
  <c r="Q23" i="7"/>
  <c r="Q32" i="7"/>
  <c r="Q38" i="7"/>
  <c r="Q24" i="7"/>
  <c r="Q18" i="7"/>
  <c r="Q49" i="7"/>
  <c r="Q30" i="7"/>
  <c r="Q21" i="7"/>
  <c r="Q33" i="7"/>
  <c r="Q26" i="7"/>
  <c r="Q36" i="7"/>
  <c r="Q22" i="7"/>
  <c r="Q42" i="7"/>
  <c r="Q46" i="7"/>
  <c r="Q19" i="7"/>
  <c r="Q40" i="7"/>
  <c r="Q50" i="7"/>
  <c r="Q25" i="7"/>
  <c r="Q48" i="7"/>
  <c r="Q35" i="7"/>
  <c r="Q20" i="7"/>
  <c r="Q34" i="7"/>
  <c r="Q16" i="7"/>
  <c r="Q17" i="7"/>
  <c r="Q29" i="7"/>
  <c r="Q31" i="7"/>
  <c r="Q47" i="7"/>
  <c r="Q37" i="7"/>
  <c r="Q44" i="7"/>
  <c r="Q41" i="7"/>
  <c r="Q27" i="7"/>
  <c r="Q45" i="7"/>
  <c r="Q26" i="8"/>
  <c r="Q27" i="8"/>
  <c r="Q50" i="8"/>
  <c r="Q30" i="8"/>
  <c r="Q57" i="8"/>
  <c r="Q40" i="8"/>
  <c r="Q24" i="8"/>
  <c r="Q17" i="8"/>
  <c r="Q25" i="8"/>
  <c r="Q38" i="8"/>
  <c r="Q54" i="8"/>
  <c r="Q15" i="8"/>
  <c r="Q53" i="8"/>
  <c r="Q51" i="8"/>
  <c r="Q47" i="8"/>
  <c r="Q42" i="8"/>
  <c r="Q18" i="8"/>
  <c r="Q36" i="8"/>
  <c r="Q39" i="8"/>
  <c r="Q23" i="8"/>
  <c r="Q41" i="8"/>
  <c r="Q43" i="8"/>
  <c r="Q34" i="8"/>
  <c r="Q20" i="8"/>
  <c r="Q32" i="8"/>
  <c r="Q49" i="8"/>
  <c r="Q56" i="8"/>
  <c r="Q37" i="8"/>
  <c r="Q28" i="8"/>
  <c r="Q21" i="8"/>
  <c r="Q31" i="8"/>
  <c r="Q46" i="8"/>
  <c r="Q33" i="8"/>
  <c r="Q45" i="8"/>
  <c r="Q22" i="8"/>
  <c r="Q16" i="8"/>
  <c r="Q44" i="8"/>
  <c r="Q35" i="8"/>
  <c r="Q55" i="8"/>
  <c r="Q52" i="8"/>
  <c r="Q19" i="8"/>
  <c r="Q48" i="8"/>
  <c r="Q29" i="8"/>
  <c r="D7" i="10" l="1"/>
  <c r="C8" i="10" s="1"/>
  <c r="D7" i="9"/>
  <c r="C8" i="9" s="1"/>
  <c r="D7" i="8"/>
  <c r="C8" i="8" s="1"/>
  <c r="K8" i="10" l="1"/>
  <c r="G8" i="10"/>
  <c r="K8" i="9"/>
  <c r="K8" i="8"/>
  <c r="G8" i="8"/>
  <c r="D8" i="7"/>
  <c r="C9" i="7" s="1"/>
  <c r="K9" i="7" l="1"/>
  <c r="G9" i="7"/>
</calcChain>
</file>

<file path=xl/sharedStrings.xml><?xml version="1.0" encoding="utf-8"?>
<sst xmlns="http://schemas.openxmlformats.org/spreadsheetml/2006/main" count="649" uniqueCount="295">
  <si>
    <t>Место</t>
  </si>
  <si>
    <t>Фамилия, Имя</t>
  </si>
  <si>
    <t>Субъект РФ</t>
  </si>
  <si>
    <t>2-й этап, г. Тверь</t>
  </si>
  <si>
    <t>Сумма очков</t>
  </si>
  <si>
    <t>место</t>
  </si>
  <si>
    <t>очки</t>
  </si>
  <si>
    <t>Ярославская область</t>
  </si>
  <si>
    <t>Москва</t>
  </si>
  <si>
    <t>Горбаченко Вероника</t>
  </si>
  <si>
    <t>Краснодарский край</t>
  </si>
  <si>
    <t>Межрегиональные соревнования - отборочные соревнования</t>
  </si>
  <si>
    <t>Чулакова Кира</t>
  </si>
  <si>
    <t>2 этап Ярославль</t>
  </si>
  <si>
    <t>Условия допуска к соревнованиям и составления Рейтинга:</t>
  </si>
  <si>
    <t>Спортсмены, которые допущены к участию в соревновании</t>
  </si>
  <si>
    <t>К соревнованиям допускаются спортсмены в каждой категории и возрастной группе, в т.ч.:</t>
  </si>
  <si>
    <t>1. Квота Технического комитета СКР по шорт-треку - неболее 2 спортсменов (могут быть допущены);</t>
  </si>
  <si>
    <t>Не более чем по 42 юноши и девушки от зоны №1 и зоны № 2 в процентном отношении от количества участников во всех этапах в каждой зоне к числу 42.</t>
  </si>
  <si>
    <t xml:space="preserve">4. Общее количество участников= </t>
  </si>
  <si>
    <t>Зона 1</t>
  </si>
  <si>
    <t>Зона 2</t>
  </si>
  <si>
    <t>5. Коэфицент допуска=</t>
  </si>
  <si>
    <t>Сезон 2020-2021 гг.</t>
  </si>
  <si>
    <t>1-й этап</t>
  </si>
  <si>
    <t>1 этап 
Рыбинск</t>
  </si>
  <si>
    <t>Сезон 2020-2021. Рейтинг спортсменов для допуска к участию во Всероссийских соревнований «Запад» по шорт-треку (троеборье и эстафеты)</t>
  </si>
  <si>
    <t>Младший возраст, девушки</t>
  </si>
  <si>
    <t>Младший возраст, юноши</t>
  </si>
  <si>
    <t>1-й этап,
не проводился</t>
  </si>
  <si>
    <t>Детский возраст, юноши</t>
  </si>
  <si>
    <t>Детский возраст, Девушки.</t>
  </si>
  <si>
    <t>Жеребьева Таисия</t>
  </si>
  <si>
    <t>Калининградская область</t>
  </si>
  <si>
    <t>Кокорева Анна</t>
  </si>
  <si>
    <t>Санкт-Петербург</t>
  </si>
  <si>
    <t>Заикина Екатерина</t>
  </si>
  <si>
    <t>Тверская область</t>
  </si>
  <si>
    <t>Совсимова Алина</t>
  </si>
  <si>
    <t>Торопова Полина</t>
  </si>
  <si>
    <t>Селезнева Мария</t>
  </si>
  <si>
    <t>Павлова Полина</t>
  </si>
  <si>
    <t>Звонкова Полина</t>
  </si>
  <si>
    <t>Сосина Анастасия</t>
  </si>
  <si>
    <t>Смоленская область</t>
  </si>
  <si>
    <t>Васильева Алиса</t>
  </si>
  <si>
    <t>Фирова Варвара</t>
  </si>
  <si>
    <t>Терентьева Анна</t>
  </si>
  <si>
    <t>Тотьменинова Дарья</t>
  </si>
  <si>
    <t>Чубарева Анастасия</t>
  </si>
  <si>
    <t>Мельниченко Дарья</t>
  </si>
  <si>
    <t>Заединова Софья</t>
  </si>
  <si>
    <t>Наумова Диана</t>
  </si>
  <si>
    <t>Пиличева Диана</t>
  </si>
  <si>
    <t>Давыдова Ксения</t>
  </si>
  <si>
    <t>Рощектаева Стефания</t>
  </si>
  <si>
    <t>Рогова Надежда</t>
  </si>
  <si>
    <t>Гуттина Софья</t>
  </si>
  <si>
    <t>Береговая Софья</t>
  </si>
  <si>
    <t>Султанова Виктория</t>
  </si>
  <si>
    <t>Лысенко Лев</t>
  </si>
  <si>
    <t>Шумаков Михаил</t>
  </si>
  <si>
    <t>Кашицын Захар</t>
  </si>
  <si>
    <t>Оривенко Владимир</t>
  </si>
  <si>
    <t>Вечканов Борис</t>
  </si>
  <si>
    <t>Шуляк Сергей</t>
  </si>
  <si>
    <t>Москвичев Евгений</t>
  </si>
  <si>
    <t>Силинский Егор</t>
  </si>
  <si>
    <t>Решетов Семен</t>
  </si>
  <si>
    <t>Рогов Олег</t>
  </si>
  <si>
    <t>Некипелов Глеб</t>
  </si>
  <si>
    <t>Кожарский Владимир</t>
  </si>
  <si>
    <t>Ларионов Артем</t>
  </si>
  <si>
    <t>Сивохо Илья</t>
  </si>
  <si>
    <t>Бочаров Максим</t>
  </si>
  <si>
    <t>Смирнов Никита</t>
  </si>
  <si>
    <t>Лемешенков Максим</t>
  </si>
  <si>
    <t>Изотов Артем</t>
  </si>
  <si>
    <t>Васильев Ростислав</t>
  </si>
  <si>
    <t>Янишевский Даниил</t>
  </si>
  <si>
    <t>Занегин Матвей</t>
  </si>
  <si>
    <t>СиницинАртем</t>
  </si>
  <si>
    <t>Гусельнтков Илья</t>
  </si>
  <si>
    <t>Колмыков Даниил</t>
  </si>
  <si>
    <t>Волков Дмитрий</t>
  </si>
  <si>
    <t>Сосунов Мирослав</t>
  </si>
  <si>
    <t>Данилов Иван</t>
  </si>
  <si>
    <t>Мармышев Дмитрий</t>
  </si>
  <si>
    <t>Розов Роман</t>
  </si>
  <si>
    <t>Ахметов Амир</t>
  </si>
  <si>
    <t>Смирнов Максим</t>
  </si>
  <si>
    <t>Кузнецов Егор</t>
  </si>
  <si>
    <t xml:space="preserve">Саяпин Александр </t>
  </si>
  <si>
    <t>г.Санкт-Петербург</t>
  </si>
  <si>
    <t>Мамкин Дмитрий</t>
  </si>
  <si>
    <t>Щелкунов Илья</t>
  </si>
  <si>
    <t>Малиновский Данил</t>
  </si>
  <si>
    <t>Находкин Егор</t>
  </si>
  <si>
    <t>Фалев Захар</t>
  </si>
  <si>
    <t>Болденков Никита</t>
  </si>
  <si>
    <t>Горячев Вадим</t>
  </si>
  <si>
    <t>Филиппов Михаил</t>
  </si>
  <si>
    <t>Жолобов Александр</t>
  </si>
  <si>
    <t>Ануфриев Никита</t>
  </si>
  <si>
    <t>Рубанов Дмитрий</t>
  </si>
  <si>
    <t>‌Гаврюшенко Ярослав</t>
  </si>
  <si>
    <t>Григоращенко Дмитрий</t>
  </si>
  <si>
    <t>Мяделец Ярослав</t>
  </si>
  <si>
    <t>Крупенькин Максим</t>
  </si>
  <si>
    <t>Ерастов Олег</t>
  </si>
  <si>
    <t>Макаров Егор</t>
  </si>
  <si>
    <t>Даниленко Станислав</t>
  </si>
  <si>
    <t>Дашкевич Константин</t>
  </si>
  <si>
    <t>Коробова Софья</t>
  </si>
  <si>
    <t>Рудик Дарья</t>
  </si>
  <si>
    <t>Зимина Василиса</t>
  </si>
  <si>
    <t>Бурцева Александра</t>
  </si>
  <si>
    <t>Львова Ксения</t>
  </si>
  <si>
    <t>Авдиенко Мария</t>
  </si>
  <si>
    <t>Синотова Марта</t>
  </si>
  <si>
    <t xml:space="preserve">Колосова Вероника </t>
  </si>
  <si>
    <t>Бузинова Виктория</t>
  </si>
  <si>
    <t>Совсимова Эвелина</t>
  </si>
  <si>
    <t>Ершова Виктория</t>
  </si>
  <si>
    <t>Кузнецова Анна</t>
  </si>
  <si>
    <t>Саяпина Екатерина</t>
  </si>
  <si>
    <t>Воронина Вероника</t>
  </si>
  <si>
    <t>Метелкина Варвара</t>
  </si>
  <si>
    <t xml:space="preserve">Голубова Елизавета </t>
  </si>
  <si>
    <t>Прудникова Полина</t>
  </si>
  <si>
    <t>Андрианова Полина</t>
  </si>
  <si>
    <t>Новикова Полина</t>
  </si>
  <si>
    <t>Хильман Кира</t>
  </si>
  <si>
    <t>Проничева Ксения</t>
  </si>
  <si>
    <t>Новикова Марина</t>
  </si>
  <si>
    <t>Султанова Арина</t>
  </si>
  <si>
    <t xml:space="preserve">Телеганов Иван </t>
  </si>
  <si>
    <t>Московская область</t>
  </si>
  <si>
    <t xml:space="preserve">Козулин Георгий </t>
  </si>
  <si>
    <t>Паниклов Бронислав</t>
  </si>
  <si>
    <t>Рузин Артемий</t>
  </si>
  <si>
    <t xml:space="preserve">Махмудов Алимардон </t>
  </si>
  <si>
    <t>Шевцов Егор</t>
  </si>
  <si>
    <t xml:space="preserve">Дудиков Николай </t>
  </si>
  <si>
    <t xml:space="preserve">Базуев Кирилл </t>
  </si>
  <si>
    <t xml:space="preserve">Спиридонов Сергей </t>
  </si>
  <si>
    <t xml:space="preserve">Недосенко Глеб </t>
  </si>
  <si>
    <t xml:space="preserve">Елисеев Евгений </t>
  </si>
  <si>
    <t xml:space="preserve">Водолазский Илья </t>
  </si>
  <si>
    <t xml:space="preserve">Романенков Дмитрий </t>
  </si>
  <si>
    <t xml:space="preserve">Башкатов Леонид </t>
  </si>
  <si>
    <t xml:space="preserve">Григорьев Егор </t>
  </si>
  <si>
    <t>Аведян Никита</t>
  </si>
  <si>
    <t xml:space="preserve">Парфентьев Тимофей </t>
  </si>
  <si>
    <t xml:space="preserve">Рузманов Роман </t>
  </si>
  <si>
    <t xml:space="preserve">Салов Антон </t>
  </si>
  <si>
    <t xml:space="preserve">Родин Егор </t>
  </si>
  <si>
    <t xml:space="preserve">Мурыгин Михаил </t>
  </si>
  <si>
    <t xml:space="preserve">Хазов Назар </t>
  </si>
  <si>
    <t>Николаев Ленар</t>
  </si>
  <si>
    <t>Наезжих Савелий</t>
  </si>
  <si>
    <t xml:space="preserve">Ознобихин Сергей </t>
  </si>
  <si>
    <t xml:space="preserve">Горячкин Мирон </t>
  </si>
  <si>
    <t xml:space="preserve">Ивлев Владимир </t>
  </si>
  <si>
    <t xml:space="preserve">Ляпин Егор </t>
  </si>
  <si>
    <t xml:space="preserve">Рыбкин Даниил </t>
  </si>
  <si>
    <t xml:space="preserve">Фролов Егор </t>
  </si>
  <si>
    <t xml:space="preserve">Копаевский Артем </t>
  </si>
  <si>
    <t xml:space="preserve">Солунин Александр </t>
  </si>
  <si>
    <t xml:space="preserve">Кузицкий Иван </t>
  </si>
  <si>
    <t xml:space="preserve">Переломов Архип </t>
  </si>
  <si>
    <t xml:space="preserve">Шилов Алексей </t>
  </si>
  <si>
    <t>Коньков Михаил</t>
  </si>
  <si>
    <t>Харитонов Алексей</t>
  </si>
  <si>
    <t xml:space="preserve">Стрункина Александра </t>
  </si>
  <si>
    <t xml:space="preserve">Тицкая Диана </t>
  </si>
  <si>
    <t>Новикова Мария</t>
  </si>
  <si>
    <t>Корсакова Мария</t>
  </si>
  <si>
    <t xml:space="preserve">Рогатина Анна </t>
  </si>
  <si>
    <t xml:space="preserve">Кубарская Таисия </t>
  </si>
  <si>
    <t xml:space="preserve">Маргарян Ксения </t>
  </si>
  <si>
    <t xml:space="preserve">Колотова Кира </t>
  </si>
  <si>
    <t>Панферова Елена</t>
  </si>
  <si>
    <t xml:space="preserve">Зимина Дарья </t>
  </si>
  <si>
    <t xml:space="preserve">Беспалова Елизавета </t>
  </si>
  <si>
    <t xml:space="preserve">Ткачева Надежда </t>
  </si>
  <si>
    <t xml:space="preserve">Крамаренко Виктория </t>
  </si>
  <si>
    <t>Кирьянова Мария</t>
  </si>
  <si>
    <t xml:space="preserve">Лавриненко Мелания </t>
  </si>
  <si>
    <t xml:space="preserve">Шацкая Валерия </t>
  </si>
  <si>
    <t xml:space="preserve">Поршнева Полина </t>
  </si>
  <si>
    <t xml:space="preserve">Черепнина Маргарита </t>
  </si>
  <si>
    <t xml:space="preserve">Ковпак Диана </t>
  </si>
  <si>
    <t xml:space="preserve">Лазарева Полина </t>
  </si>
  <si>
    <t xml:space="preserve">Кудряшова Арина </t>
  </si>
  <si>
    <t xml:space="preserve">Нуждина Ксения </t>
  </si>
  <si>
    <t xml:space="preserve">Спиридонова Алиса </t>
  </si>
  <si>
    <t xml:space="preserve">Виноградова Агата </t>
  </si>
  <si>
    <t xml:space="preserve">Шанцева Полина </t>
  </si>
  <si>
    <t xml:space="preserve">Барская Екатерина </t>
  </si>
  <si>
    <t xml:space="preserve">Галанцева Мария </t>
  </si>
  <si>
    <t xml:space="preserve">Мишина Анастасия </t>
  </si>
  <si>
    <t xml:space="preserve">Шайкина Дарья </t>
  </si>
  <si>
    <t>Ткачева Надежда</t>
  </si>
  <si>
    <t xml:space="preserve">Ниязова Арина </t>
  </si>
  <si>
    <t>Тюрина Ксения</t>
  </si>
  <si>
    <t xml:space="preserve">Петросян Анаит </t>
  </si>
  <si>
    <t>Корюгина София</t>
  </si>
  <si>
    <t>Павленко Елизавета</t>
  </si>
  <si>
    <t xml:space="preserve">Осипов Тимофей </t>
  </si>
  <si>
    <t xml:space="preserve">Брехов Евгений </t>
  </si>
  <si>
    <t xml:space="preserve">Цветков Артем </t>
  </si>
  <si>
    <t xml:space="preserve">Карабанов Александр </t>
  </si>
  <si>
    <t xml:space="preserve">Подопригора Артем </t>
  </si>
  <si>
    <t xml:space="preserve">Горбач Мирон </t>
  </si>
  <si>
    <t xml:space="preserve">Алиева Альбина </t>
  </si>
  <si>
    <t xml:space="preserve">Телеганова Анна </t>
  </si>
  <si>
    <t xml:space="preserve">Шарай Вероника </t>
  </si>
  <si>
    <t xml:space="preserve">Баранова Анастасия </t>
  </si>
  <si>
    <t xml:space="preserve">Жукова Наталина </t>
  </si>
  <si>
    <t xml:space="preserve">Козулина Анна </t>
  </si>
  <si>
    <t xml:space="preserve">Щеглова Александра </t>
  </si>
  <si>
    <t xml:space="preserve">Бухтеева Мария </t>
  </si>
  <si>
    <t xml:space="preserve">Голованова Мария </t>
  </si>
  <si>
    <t xml:space="preserve">Калашникова Мария </t>
  </si>
  <si>
    <t>Гришина Дарья</t>
  </si>
  <si>
    <t xml:space="preserve">Иоселевич Дарья </t>
  </si>
  <si>
    <t xml:space="preserve">Казаринова Светлана </t>
  </si>
  <si>
    <t>Лебедева Елизавета</t>
  </si>
  <si>
    <t xml:space="preserve">Чернышенко Галина </t>
  </si>
  <si>
    <t xml:space="preserve">Королева Анастасия </t>
  </si>
  <si>
    <t>Еврейнова Яна</t>
  </si>
  <si>
    <t xml:space="preserve">Варганова Влада </t>
  </si>
  <si>
    <t xml:space="preserve">Цветкова Рената </t>
  </si>
  <si>
    <t xml:space="preserve">Сырчина Надежда </t>
  </si>
  <si>
    <t xml:space="preserve">Крюкова Екатерина </t>
  </si>
  <si>
    <t xml:space="preserve">Князева Ольга </t>
  </si>
  <si>
    <t xml:space="preserve">Мальцева Дарья </t>
  </si>
  <si>
    <t xml:space="preserve">Малахова Карина </t>
  </si>
  <si>
    <t>Козловцева Татьяна</t>
  </si>
  <si>
    <t xml:space="preserve">Тузова Карина </t>
  </si>
  <si>
    <t xml:space="preserve">Морозова Валерия </t>
  </si>
  <si>
    <t xml:space="preserve">Обухова Полина </t>
  </si>
  <si>
    <t xml:space="preserve">Шестакова Валерия </t>
  </si>
  <si>
    <t xml:space="preserve">Павлова Алина </t>
  </si>
  <si>
    <t xml:space="preserve">Макаренко Софья </t>
  </si>
  <si>
    <t xml:space="preserve">Белякова Людмила </t>
  </si>
  <si>
    <t>Алферова Марина</t>
  </si>
  <si>
    <t>Нечаевская Мария</t>
  </si>
  <si>
    <t xml:space="preserve">Леонова Вера </t>
  </si>
  <si>
    <t xml:space="preserve">Петров Андрей </t>
  </si>
  <si>
    <t xml:space="preserve">Алешников Павел </t>
  </si>
  <si>
    <t xml:space="preserve">Воробьёв Фёдор </t>
  </si>
  <si>
    <t xml:space="preserve">Рудаков Матвей </t>
  </si>
  <si>
    <t>Курков Леонид</t>
  </si>
  <si>
    <t xml:space="preserve">Панферов Владимир </t>
  </si>
  <si>
    <t xml:space="preserve">Бекенев Семен </t>
  </si>
  <si>
    <t xml:space="preserve">Анкудинов Марк </t>
  </si>
  <si>
    <t>Алексеев Тимофей</t>
  </si>
  <si>
    <t xml:space="preserve">Вехов Богдан </t>
  </si>
  <si>
    <t xml:space="preserve">Макарян Давид </t>
  </si>
  <si>
    <t xml:space="preserve">Иванов Михаил </t>
  </si>
  <si>
    <t xml:space="preserve">Ступеньков Федор </t>
  </si>
  <si>
    <t xml:space="preserve">Петров Тимофей </t>
  </si>
  <si>
    <t xml:space="preserve">Таюрский Иван </t>
  </si>
  <si>
    <t xml:space="preserve">Фокин Илья </t>
  </si>
  <si>
    <t xml:space="preserve">Боков Илья </t>
  </si>
  <si>
    <t xml:space="preserve">Айриян Арсений </t>
  </si>
  <si>
    <t xml:space="preserve">Тремаскин Сергей </t>
  </si>
  <si>
    <t xml:space="preserve">Чекмарёв Егор </t>
  </si>
  <si>
    <t xml:space="preserve">Федосеев Максим </t>
  </si>
  <si>
    <t xml:space="preserve">Кочетков Валерий </t>
  </si>
  <si>
    <t xml:space="preserve">Рассказов Василий </t>
  </si>
  <si>
    <t xml:space="preserve">Киприн Иван </t>
  </si>
  <si>
    <t>Нерлов Семен</t>
  </si>
  <si>
    <t xml:space="preserve">Зиновкин Иван </t>
  </si>
  <si>
    <t xml:space="preserve">Удальцов Владислав </t>
  </si>
  <si>
    <t xml:space="preserve">Власов Дмитрий </t>
  </si>
  <si>
    <t xml:space="preserve">Папушев Михаил </t>
  </si>
  <si>
    <t xml:space="preserve">Гогой Ростислав </t>
  </si>
  <si>
    <t xml:space="preserve">Веселов Александр </t>
  </si>
  <si>
    <t xml:space="preserve">Данилевский Александр </t>
  </si>
  <si>
    <t xml:space="preserve">Талатанов Никита </t>
  </si>
  <si>
    <t xml:space="preserve">Ферапонтов Алексей </t>
  </si>
  <si>
    <t>Киприн Александр</t>
  </si>
  <si>
    <t xml:space="preserve">Варлахин Владислав </t>
  </si>
  <si>
    <t xml:space="preserve">Барышев Тимофей </t>
  </si>
  <si>
    <t xml:space="preserve">Крутиков Георгий </t>
  </si>
  <si>
    <t xml:space="preserve">Симакин Александр </t>
  </si>
  <si>
    <t xml:space="preserve">Миникеев Иван </t>
  </si>
  <si>
    <t>Чистяков Григорий</t>
  </si>
  <si>
    <t>Соколов Игорь</t>
  </si>
  <si>
    <t xml:space="preserve">Жвирдова Анжелина </t>
  </si>
  <si>
    <t xml:space="preserve">Дегодьева Вероника </t>
  </si>
  <si>
    <t>1-й этап
не проводился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</si>
</sst>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76" formatCode="_-* #,##0\ _₽_-;\-* #,##0\ _₽_-;_-* &quot;-&quot;??\ _₽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1"/>
    </font>
    <font>
      <sz val="10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7" fillId="0" borderId="0"/>
    <xf numFmtId="0" fontId="2" fillId="0" borderId="0">
      <alignment vertical="top"/>
      <protection locked="0"/>
    </xf>
    <xf numFmtId="0" fontId="4" fillId="0" borderId="0"/>
    <xf numFmtId="0" fontId="4" fillId="0" borderId="0"/>
    <xf numFmtId="0" fontId="8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5" fillId="0" borderId="0"/>
    <xf numFmtId="0" fontId="5" fillId="0" borderId="0"/>
    <xf numFmtId="0" fontId="7" fillId="0" borderId="0"/>
    <xf numFmtId="0" fontId="5" fillId="0" borderId="0"/>
    <xf numFmtId="43" fontId="1" fillId="0" borderId="0" applyFont="0" applyFill="0" applyBorder="0" applyAlignment="0" applyProtection="0"/>
  </cellStyleXfs>
  <cellXfs count="301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Border="1" applyAlignment="1">
      <alignment horizontal="left" vertical="center" wrapText="1"/>
    </xf>
    <xf numFmtId="0" fontId="3" fillId="0" borderId="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11" fillId="0" borderId="20" xfId="0" applyFont="1" applyBorder="1"/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0" borderId="3" xfId="1" applyFont="1" applyFill="1" applyBorder="1" applyAlignment="1" applyProtection="1">
      <alignment horizontal="center"/>
      <protection locked="0"/>
    </xf>
    <xf numFmtId="0" fontId="16" fillId="0" borderId="7" xfId="1" applyFont="1" applyBorder="1" applyAlignment="1">
      <alignment horizontal="left" vertical="top" wrapText="1"/>
    </xf>
    <xf numFmtId="0" fontId="16" fillId="0" borderId="7" xfId="1" applyFont="1" applyBorder="1" applyAlignment="1">
      <alignment horizontal="left" vertical="top"/>
    </xf>
    <xf numFmtId="0" fontId="16" fillId="0" borderId="7" xfId="1" applyNumberFormat="1" applyFont="1" applyBorder="1" applyAlignment="1">
      <alignment horizontal="center"/>
    </xf>
    <xf numFmtId="0" fontId="16" fillId="0" borderId="4" xfId="1" applyFont="1" applyBorder="1" applyAlignment="1">
      <alignment horizontal="center" vertical="center"/>
    </xf>
    <xf numFmtId="0" fontId="16" fillId="0" borderId="6" xfId="1" applyFont="1" applyFill="1" applyBorder="1" applyAlignment="1" applyProtection="1">
      <alignment horizontal="center"/>
      <protection locked="0"/>
    </xf>
    <xf numFmtId="0" fontId="16" fillId="0" borderId="7" xfId="1" applyFont="1" applyBorder="1" applyAlignment="1">
      <alignment horizontal="center" vertical="center"/>
    </xf>
    <xf numFmtId="0" fontId="16" fillId="0" borderId="7" xfId="1" applyFont="1" applyFill="1" applyBorder="1" applyAlignment="1">
      <alignment horizontal="left" vertical="top" wrapText="1"/>
    </xf>
    <xf numFmtId="49" fontId="16" fillId="0" borderId="7" xfId="1" applyNumberFormat="1" applyFont="1" applyFill="1" applyBorder="1" applyAlignment="1">
      <alignment horizontal="center" vertical="center"/>
    </xf>
    <xf numFmtId="0" fontId="16" fillId="0" borderId="7" xfId="1" applyFont="1" applyBorder="1" applyAlignment="1">
      <alignment horizontal="left" vertical="center" wrapText="1"/>
    </xf>
    <xf numFmtId="0" fontId="16" fillId="0" borderId="7" xfId="1" applyFont="1" applyBorder="1" applyAlignment="1">
      <alignment horizontal="left" vertical="center"/>
    </xf>
    <xf numFmtId="0" fontId="16" fillId="0" borderId="7" xfId="1" applyNumberFormat="1" applyFont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Fill="1" applyBorder="1" applyAlignment="1">
      <alignment horizontal="left" vertical="top"/>
    </xf>
    <xf numFmtId="0" fontId="16" fillId="0" borderId="7" xfId="1" applyFont="1" applyBorder="1" applyAlignment="1">
      <alignment horizontal="center"/>
    </xf>
    <xf numFmtId="0" fontId="16" fillId="0" borderId="7" xfId="7" applyFont="1" applyFill="1" applyBorder="1" applyAlignment="1">
      <alignment horizontal="center" vertical="center"/>
    </xf>
    <xf numFmtId="0" fontId="16" fillId="0" borderId="7" xfId="7" applyFont="1" applyBorder="1" applyAlignment="1">
      <alignment horizontal="center" vertical="center"/>
    </xf>
    <xf numFmtId="0" fontId="16" fillId="0" borderId="4" xfId="1" applyFont="1" applyFill="1" applyBorder="1" applyAlignment="1">
      <alignment horizontal="left" vertical="center"/>
    </xf>
    <xf numFmtId="0" fontId="17" fillId="0" borderId="19" xfId="1" applyNumberFormat="1" applyFont="1" applyFill="1" applyBorder="1" applyAlignment="1" applyProtection="1">
      <alignment horizontal="center" vertical="center"/>
      <protection locked="0"/>
    </xf>
    <xf numFmtId="0" fontId="16" fillId="0" borderId="7" xfId="1" applyFont="1" applyFill="1" applyBorder="1" applyAlignment="1">
      <alignment horizontal="left" vertical="center"/>
    </xf>
    <xf numFmtId="0" fontId="16" fillId="0" borderId="7" xfId="1" applyNumberFormat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/>
    </xf>
    <xf numFmtId="0" fontId="16" fillId="0" borderId="7" xfId="1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0" fontId="19" fillId="0" borderId="0" xfId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vertical="center"/>
    </xf>
    <xf numFmtId="0" fontId="13" fillId="4" borderId="0" xfId="1" applyFont="1" applyFill="1" applyAlignment="1">
      <alignment horizontal="center" vertical="center"/>
    </xf>
    <xf numFmtId="0" fontId="12" fillId="0" borderId="0" xfId="1" applyFont="1" applyFill="1"/>
    <xf numFmtId="0" fontId="20" fillId="0" borderId="0" xfId="1" applyFont="1" applyFill="1"/>
    <xf numFmtId="0" fontId="21" fillId="0" borderId="0" xfId="3" applyFont="1" applyFill="1" applyAlignment="1"/>
    <xf numFmtId="0" fontId="1" fillId="0" borderId="0" xfId="0" applyFont="1" applyFill="1" applyAlignment="1"/>
    <xf numFmtId="0" fontId="21" fillId="0" borderId="0" xfId="3" applyFont="1" applyFill="1" applyAlignment="1">
      <alignment wrapText="1"/>
    </xf>
    <xf numFmtId="0" fontId="1" fillId="0" borderId="0" xfId="0" applyFont="1" applyFill="1" applyAlignment="1">
      <alignment wrapText="1"/>
    </xf>
    <xf numFmtId="0" fontId="9" fillId="0" borderId="18" xfId="7" applyFont="1" applyFill="1" applyBorder="1" applyAlignment="1">
      <alignment horizontal="center" vertical="center"/>
    </xf>
    <xf numFmtId="0" fontId="9" fillId="0" borderId="16" xfId="7" applyFont="1" applyFill="1" applyBorder="1" applyAlignment="1">
      <alignment horizontal="center" vertical="center"/>
    </xf>
    <xf numFmtId="0" fontId="9" fillId="0" borderId="15" xfId="7" applyFont="1" applyFill="1" applyBorder="1" applyAlignment="1">
      <alignment horizontal="center" vertical="center"/>
    </xf>
    <xf numFmtId="0" fontId="9" fillId="0" borderId="18" xfId="7" applyFont="1" applyFill="1" applyBorder="1" applyAlignment="1">
      <alignment horizontal="center"/>
    </xf>
    <xf numFmtId="0" fontId="9" fillId="0" borderId="16" xfId="7" applyFont="1" applyFill="1" applyBorder="1" applyAlignment="1">
      <alignment horizontal="center"/>
    </xf>
    <xf numFmtId="0" fontId="9" fillId="0" borderId="15" xfId="7" applyFont="1" applyFill="1" applyBorder="1" applyAlignment="1">
      <alignment horizontal="center"/>
    </xf>
    <xf numFmtId="0" fontId="9" fillId="0" borderId="0" xfId="7" applyFont="1" applyAlignment="1"/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7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/>
    </xf>
    <xf numFmtId="0" fontId="9" fillId="0" borderId="7" xfId="1" applyNumberFormat="1" applyFont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22" fillId="0" borderId="5" xfId="7" applyFont="1" applyBorder="1" applyAlignment="1">
      <alignment horizontal="center" vertical="center"/>
    </xf>
    <xf numFmtId="0" fontId="9" fillId="0" borderId="6" xfId="1" applyFont="1" applyFill="1" applyBorder="1" applyAlignment="1" applyProtection="1">
      <alignment horizontal="center"/>
      <protection locked="0"/>
    </xf>
    <xf numFmtId="0" fontId="12" fillId="0" borderId="7" xfId="1" applyFont="1" applyFill="1" applyBorder="1" applyAlignment="1" applyProtection="1">
      <alignment horizontal="left"/>
      <protection locked="0"/>
    </xf>
    <xf numFmtId="49" fontId="9" fillId="0" borderId="7" xfId="1" applyNumberFormat="1" applyFont="1" applyBorder="1" applyAlignment="1">
      <alignment horizontal="left" vertical="top" wrapText="1"/>
    </xf>
    <xf numFmtId="0" fontId="9" fillId="0" borderId="0" xfId="7" applyFont="1" applyFill="1" applyAlignment="1"/>
    <xf numFmtId="0" fontId="9" fillId="0" borderId="7" xfId="7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/>
    </xf>
    <xf numFmtId="0" fontId="9" fillId="0" borderId="0" xfId="7" applyFont="1" applyAlignment="1">
      <alignment vertical="center"/>
    </xf>
    <xf numFmtId="0" fontId="9" fillId="0" borderId="0" xfId="7" applyFont="1" applyAlignment="1">
      <alignment vertical="top"/>
    </xf>
    <xf numFmtId="0" fontId="9" fillId="0" borderId="8" xfId="1" applyFont="1" applyBorder="1" applyAlignment="1">
      <alignment horizontal="center" vertical="center"/>
    </xf>
    <xf numFmtId="0" fontId="22" fillId="0" borderId="17" xfId="7" applyFont="1" applyBorder="1" applyAlignment="1">
      <alignment horizontal="center" vertical="center"/>
    </xf>
    <xf numFmtId="0" fontId="12" fillId="0" borderId="8" xfId="1" applyFont="1" applyFill="1" applyBorder="1" applyAlignment="1" applyProtection="1">
      <alignment horizontal="left"/>
      <protection locked="0"/>
    </xf>
    <xf numFmtId="0" fontId="9" fillId="0" borderId="7" xfId="1" applyFont="1" applyFill="1" applyBorder="1" applyAlignment="1" applyProtection="1">
      <alignment horizontal="center"/>
      <protection locked="0"/>
    </xf>
    <xf numFmtId="0" fontId="9" fillId="0" borderId="19" xfId="1" applyNumberFormat="1" applyFont="1" applyFill="1" applyBorder="1" applyAlignment="1" applyProtection="1">
      <alignment horizontal="center"/>
      <protection locked="0"/>
    </xf>
    <xf numFmtId="0" fontId="9" fillId="0" borderId="7" xfId="1" applyFont="1" applyFill="1" applyBorder="1" applyAlignment="1" applyProtection="1">
      <alignment horizontal="left" vertical="top" wrapText="1"/>
      <protection locked="0"/>
    </xf>
    <xf numFmtId="0" fontId="9" fillId="0" borderId="7" xfId="1" applyFont="1" applyFill="1" applyBorder="1" applyAlignment="1" applyProtection="1">
      <alignment horizontal="left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12" fillId="0" borderId="19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vertical="top"/>
    </xf>
    <xf numFmtId="0" fontId="9" fillId="0" borderId="8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9" fillId="0" borderId="8" xfId="1" applyFont="1" applyFill="1" applyBorder="1" applyAlignment="1" applyProtection="1">
      <alignment horizontal="center"/>
      <protection locked="0"/>
    </xf>
    <xf numFmtId="0" fontId="12" fillId="0" borderId="17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Border="1" applyAlignment="1">
      <alignment horizontal="center"/>
    </xf>
    <xf numFmtId="0" fontId="9" fillId="0" borderId="0" xfId="7" applyFont="1" applyAlignment="1">
      <alignment horizontal="center" vertical="top"/>
    </xf>
    <xf numFmtId="0" fontId="9" fillId="0" borderId="0" xfId="7" applyFont="1" applyBorder="1" applyAlignment="1">
      <alignment horizontal="center" vertical="top"/>
    </xf>
    <xf numFmtId="0" fontId="9" fillId="0" borderId="0" xfId="7" applyFont="1" applyAlignment="1">
      <alignment horizontal="center"/>
    </xf>
    <xf numFmtId="0" fontId="9" fillId="0" borderId="0" xfId="7" applyFont="1" applyBorder="1" applyAlignment="1">
      <alignment horizontal="center"/>
    </xf>
    <xf numFmtId="0" fontId="9" fillId="0" borderId="7" xfId="7" applyFont="1" applyBorder="1" applyAlignment="1">
      <alignment horizontal="center" vertical="center"/>
    </xf>
    <xf numFmtId="49" fontId="9" fillId="0" borderId="7" xfId="1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left" vertical="top" wrapText="1"/>
    </xf>
    <xf numFmtId="0" fontId="9" fillId="0" borderId="7" xfId="1" applyNumberFormat="1" applyFont="1" applyFill="1" applyBorder="1" applyAlignment="1">
      <alignment horizontal="center"/>
    </xf>
    <xf numFmtId="0" fontId="9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/>
    </xf>
    <xf numFmtId="0" fontId="9" fillId="0" borderId="0" xfId="1" applyNumberFormat="1" applyFont="1" applyBorder="1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9" fillId="0" borderId="7" xfId="1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center" vertical="center"/>
    </xf>
    <xf numFmtId="0" fontId="9" fillId="0" borderId="0" xfId="7" applyFont="1" applyFill="1" applyAlignment="1">
      <alignment vertical="center"/>
    </xf>
    <xf numFmtId="0" fontId="9" fillId="0" borderId="8" xfId="7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7" applyFont="1" applyBorder="1" applyAlignment="1">
      <alignment vertical="center"/>
    </xf>
    <xf numFmtId="0" fontId="9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/>
    </xf>
    <xf numFmtId="0" fontId="22" fillId="0" borderId="7" xfId="0" applyFont="1" applyFill="1" applyBorder="1" applyAlignment="1">
      <alignment horizontal="center" vertical="center"/>
    </xf>
    <xf numFmtId="0" fontId="9" fillId="0" borderId="0" xfId="7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textRotation="90"/>
    </xf>
    <xf numFmtId="0" fontId="9" fillId="0" borderId="0" xfId="1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/>
    </xf>
    <xf numFmtId="0" fontId="9" fillId="0" borderId="0" xfId="7" applyFont="1" applyFill="1" applyAlignment="1">
      <alignment horizontal="center" vertical="center"/>
    </xf>
    <xf numFmtId="0" fontId="22" fillId="0" borderId="7" xfId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7" xfId="1" applyFont="1" applyFill="1" applyBorder="1" applyAlignment="1" applyProtection="1">
      <alignment horizontal="center" vertical="center"/>
      <protection locked="0"/>
    </xf>
    <xf numFmtId="0" fontId="14" fillId="3" borderId="7" xfId="1" applyFont="1" applyFill="1" applyBorder="1" applyAlignment="1" applyProtection="1">
      <alignment horizontal="center" vertical="center"/>
      <protection locked="0"/>
    </xf>
    <xf numFmtId="0" fontId="12" fillId="0" borderId="7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2" fillId="0" borderId="0" xfId="7" applyFont="1" applyFill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vertical="center" wrapText="1"/>
    </xf>
    <xf numFmtId="0" fontId="16" fillId="0" borderId="7" xfId="1" applyFont="1" applyBorder="1" applyAlignment="1">
      <alignment vertical="center"/>
    </xf>
    <xf numFmtId="0" fontId="22" fillId="0" borderId="19" xfId="1" applyNumberFormat="1" applyFont="1" applyFill="1" applyBorder="1" applyAlignment="1" applyProtection="1">
      <alignment horizontal="center"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7" xfId="1" applyFont="1" applyFill="1" applyBorder="1" applyAlignment="1" applyProtection="1">
      <alignment horizontal="left" vertical="center"/>
      <protection locked="0"/>
    </xf>
    <xf numFmtId="0" fontId="9" fillId="0" borderId="7" xfId="7" applyFont="1" applyFill="1" applyBorder="1" applyAlignment="1" applyProtection="1">
      <alignment horizontal="center" vertical="center"/>
      <protection locked="0"/>
    </xf>
    <xf numFmtId="0" fontId="9" fillId="0" borderId="0" xfId="7" applyFont="1" applyBorder="1" applyAlignment="1">
      <alignment horizontal="center" vertical="center"/>
    </xf>
    <xf numFmtId="0" fontId="9" fillId="0" borderId="8" xfId="1" applyFont="1" applyFill="1" applyBorder="1" applyAlignment="1" applyProtection="1">
      <alignment horizontal="left" vertical="center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9" fillId="0" borderId="8" xfId="1" applyFont="1" applyFill="1" applyBorder="1" applyAlignment="1" applyProtection="1">
      <alignment horizontal="center" vertical="center"/>
      <protection locked="0"/>
    </xf>
    <xf numFmtId="0" fontId="9" fillId="0" borderId="0" xfId="7" applyFont="1" applyAlignment="1">
      <alignment horizontal="center" vertical="center"/>
    </xf>
    <xf numFmtId="1" fontId="9" fillId="0" borderId="7" xfId="1" applyNumberFormat="1" applyFont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8" xfId="7" applyNumberFormat="1" applyFont="1" applyFill="1" applyBorder="1" applyAlignment="1">
      <alignment horizontal="center" vertical="center"/>
    </xf>
    <xf numFmtId="1" fontId="9" fillId="0" borderId="8" xfId="1" applyNumberFormat="1" applyFont="1" applyBorder="1" applyAlignment="1">
      <alignment horizontal="center" vertical="center"/>
    </xf>
    <xf numFmtId="1" fontId="9" fillId="0" borderId="8" xfId="1" applyNumberFormat="1" applyFont="1" applyFill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" fontId="9" fillId="0" borderId="0" xfId="7" applyNumberFormat="1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7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/>
    </xf>
    <xf numFmtId="0" fontId="9" fillId="0" borderId="7" xfId="1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9" fillId="0" borderId="7" xfId="7" applyFont="1" applyBorder="1" applyAlignment="1">
      <alignment vertical="center"/>
    </xf>
    <xf numFmtId="1" fontId="9" fillId="0" borderId="7" xfId="7" applyNumberFormat="1" applyFont="1" applyBorder="1" applyAlignment="1">
      <alignment vertical="center"/>
    </xf>
    <xf numFmtId="49" fontId="9" fillId="0" borderId="7" xfId="7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1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1" applyFont="1" applyFill="1" applyAlignment="1" applyProtection="1">
      <alignment horizontal="left" vertical="center"/>
      <protection locked="0"/>
    </xf>
    <xf numFmtId="0" fontId="9" fillId="0" borderId="3" xfId="1" applyFont="1" applyFill="1" applyBorder="1" applyAlignment="1" applyProtection="1">
      <alignment horizontal="center" vertical="center"/>
      <protection locked="0"/>
    </xf>
    <xf numFmtId="0" fontId="9" fillId="0" borderId="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0" xfId="7" applyFont="1" applyAlignment="1">
      <alignment horizontal="center" vertical="center"/>
    </xf>
    <xf numFmtId="1" fontId="9" fillId="0" borderId="0" xfId="7" applyNumberFormat="1" applyFont="1" applyAlignment="1">
      <alignment horizontal="center" vertical="center"/>
    </xf>
    <xf numFmtId="1" fontId="9" fillId="0" borderId="0" xfId="7" applyNumberFormat="1" applyFont="1" applyBorder="1" applyAlignment="1">
      <alignment vertical="center"/>
    </xf>
    <xf numFmtId="1" fontId="9" fillId="0" borderId="0" xfId="7" applyNumberFormat="1" applyFont="1" applyBorder="1" applyAlignment="1">
      <alignment horizontal="center" vertical="center"/>
    </xf>
    <xf numFmtId="1" fontId="9" fillId="0" borderId="4" xfId="7" applyNumberFormat="1" applyFont="1" applyBorder="1" applyAlignment="1">
      <alignment vertical="center"/>
    </xf>
    <xf numFmtId="1" fontId="11" fillId="0" borderId="0" xfId="0" applyNumberFormat="1" applyFont="1" applyBorder="1" applyAlignment="1">
      <alignment vertical="center"/>
    </xf>
    <xf numFmtId="1" fontId="11" fillId="0" borderId="0" xfId="0" applyNumberFormat="1" applyFont="1" applyAlignment="1">
      <alignment vertical="center"/>
    </xf>
    <xf numFmtId="1" fontId="9" fillId="0" borderId="8" xfId="7" applyNumberFormat="1" applyFont="1" applyBorder="1" applyAlignment="1">
      <alignment vertical="center"/>
    </xf>
    <xf numFmtId="0" fontId="9" fillId="0" borderId="8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/>
    </xf>
    <xf numFmtId="0" fontId="9" fillId="0" borderId="8" xfId="7" applyFont="1" applyBorder="1" applyAlignment="1">
      <alignment vertical="center"/>
    </xf>
    <xf numFmtId="49" fontId="9" fillId="0" borderId="0" xfId="7" applyNumberFormat="1" applyFont="1" applyBorder="1" applyAlignment="1">
      <alignment vertic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49" fontId="9" fillId="0" borderId="0" xfId="1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" fontId="11" fillId="0" borderId="8" xfId="0" applyNumberFormat="1" applyFont="1" applyBorder="1" applyAlignment="1">
      <alignment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20" fillId="0" borderId="0" xfId="1" applyFont="1" applyFill="1" applyAlignment="1">
      <alignment vertical="center"/>
    </xf>
    <xf numFmtId="0" fontId="21" fillId="0" borderId="0" xfId="3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1" fillId="0" borderId="0" xfId="3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9" fillId="0" borderId="7" xfId="1" applyNumberFormat="1" applyFont="1" applyFill="1" applyBorder="1" applyAlignment="1">
      <alignment horizontal="left" vertical="center" wrapText="1"/>
    </xf>
    <xf numFmtId="0" fontId="20" fillId="0" borderId="0" xfId="1" applyFont="1" applyFill="1" applyAlignment="1">
      <alignment horizontal="center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49" fontId="9" fillId="0" borderId="4" xfId="1" applyNumberFormat="1" applyFont="1" applyFill="1" applyBorder="1" applyAlignment="1">
      <alignment horizontal="center" vertical="center"/>
    </xf>
    <xf numFmtId="0" fontId="9" fillId="0" borderId="7" xfId="7" applyFont="1" applyFill="1" applyBorder="1" applyAlignment="1">
      <alignment vertical="center"/>
    </xf>
    <xf numFmtId="49" fontId="22" fillId="0" borderId="4" xfId="1" applyNumberFormat="1" applyFont="1" applyFill="1" applyBorder="1" applyAlignment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  <protection locked="0"/>
    </xf>
    <xf numFmtId="0" fontId="16" fillId="0" borderId="4" xfId="1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center" vertical="center"/>
    </xf>
    <xf numFmtId="49" fontId="17" fillId="0" borderId="4" xfId="1" applyNumberFormat="1" applyFont="1" applyFill="1" applyBorder="1" applyAlignment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  <protection locked="0"/>
    </xf>
    <xf numFmtId="0" fontId="16" fillId="0" borderId="7" xfId="1" applyFont="1" applyFill="1" applyBorder="1" applyAlignment="1">
      <alignment horizontal="left" vertical="center" wrapText="1"/>
    </xf>
    <xf numFmtId="0" fontId="16" fillId="0" borderId="7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19" xfId="1" applyFont="1" applyFill="1" applyBorder="1" applyAlignment="1" applyProtection="1">
      <alignment horizontal="center" vertical="center"/>
      <protection locked="0"/>
    </xf>
    <xf numFmtId="0" fontId="9" fillId="0" borderId="7" xfId="1" applyNumberFormat="1" applyFont="1" applyFill="1" applyBorder="1" applyAlignment="1" applyProtection="1">
      <alignment horizontal="center" vertical="center"/>
      <protection locked="0"/>
    </xf>
    <xf numFmtId="0" fontId="9" fillId="0" borderId="19" xfId="1" applyFont="1" applyFill="1" applyBorder="1" applyAlignment="1" applyProtection="1">
      <alignment horizontal="center" vertical="center"/>
      <protection locked="0"/>
    </xf>
    <xf numFmtId="0" fontId="9" fillId="0" borderId="8" xfId="1" applyFont="1" applyFill="1" applyBorder="1" applyAlignment="1" applyProtection="1">
      <alignment horizontal="left" vertical="center" wrapText="1"/>
      <protection locked="0"/>
    </xf>
    <xf numFmtId="0" fontId="9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17" xfId="1" applyFont="1" applyFill="1" applyBorder="1" applyAlignment="1" applyProtection="1">
      <alignment horizontal="center" vertical="center"/>
      <protection locked="0"/>
    </xf>
    <xf numFmtId="0" fontId="22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1" fontId="16" fillId="0" borderId="7" xfId="1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49" fontId="16" fillId="0" borderId="7" xfId="7" applyNumberFormat="1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" fontId="16" fillId="0" borderId="7" xfId="7" applyNumberFormat="1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7" fillId="0" borderId="5" xfId="1" applyFont="1" applyFill="1" applyBorder="1" applyAlignment="1" applyProtection="1">
      <alignment horizontal="center" vertical="center"/>
      <protection locked="0"/>
    </xf>
    <xf numFmtId="49" fontId="16" fillId="0" borderId="7" xfId="1" applyNumberFormat="1" applyFont="1" applyBorder="1" applyAlignment="1">
      <alignment horizontal="left" vertical="center"/>
    </xf>
    <xf numFmtId="49" fontId="16" fillId="0" borderId="7" xfId="1" applyNumberFormat="1" applyFont="1" applyBorder="1" applyAlignment="1">
      <alignment vertical="center"/>
    </xf>
    <xf numFmtId="0" fontId="18" fillId="0" borderId="7" xfId="1" applyFont="1" applyBorder="1" applyAlignment="1">
      <alignment horizontal="left" vertical="center" wrapText="1"/>
    </xf>
    <xf numFmtId="0" fontId="16" fillId="0" borderId="7" xfId="1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/>
    </xf>
    <xf numFmtId="49" fontId="16" fillId="0" borderId="7" xfId="1" applyNumberFormat="1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0" fillId="0" borderId="0" xfId="0" applyFont="1"/>
    <xf numFmtId="49" fontId="16" fillId="0" borderId="7" xfId="1" applyNumberFormat="1" applyFont="1" applyBorder="1" applyAlignment="1">
      <alignment horizontal="left" vertical="top" wrapText="1"/>
    </xf>
    <xf numFmtId="0" fontId="12" fillId="0" borderId="12" xfId="1" applyFont="1" applyFill="1" applyBorder="1" applyAlignment="1">
      <alignment horizontal="center" vertical="center" textRotation="90"/>
    </xf>
    <xf numFmtId="0" fontId="12" fillId="0" borderId="13" xfId="1" applyFont="1" applyFill="1" applyBorder="1" applyAlignment="1">
      <alignment horizontal="center" vertical="center" textRotation="90"/>
    </xf>
    <xf numFmtId="0" fontId="12" fillId="0" borderId="14" xfId="1" applyFont="1" applyFill="1" applyBorder="1" applyAlignment="1">
      <alignment horizontal="center" vertical="center" textRotation="90"/>
    </xf>
    <xf numFmtId="0" fontId="9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9" xfId="7" applyFont="1" applyFill="1" applyBorder="1" applyAlignment="1">
      <alignment horizontal="center" vertical="center" wrapText="1"/>
    </xf>
    <xf numFmtId="0" fontId="9" fillId="0" borderId="10" xfId="7" applyFont="1" applyFill="1" applyBorder="1" applyAlignment="1">
      <alignment horizontal="center" vertical="center" wrapText="1"/>
    </xf>
    <xf numFmtId="0" fontId="9" fillId="0" borderId="11" xfId="7" applyFont="1" applyFill="1" applyBorder="1" applyAlignment="1">
      <alignment horizontal="center" vertical="center" wrapText="1"/>
    </xf>
    <xf numFmtId="0" fontId="9" fillId="0" borderId="12" xfId="7" applyFont="1" applyFill="1" applyBorder="1" applyAlignment="1">
      <alignment horizontal="center" vertical="center"/>
    </xf>
    <xf numFmtId="0" fontId="9" fillId="0" borderId="14" xfId="7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textRotation="90"/>
    </xf>
    <xf numFmtId="0" fontId="9" fillId="0" borderId="13" xfId="1" applyFont="1" applyFill="1" applyBorder="1" applyAlignment="1">
      <alignment horizontal="center" vertical="center" textRotation="90"/>
    </xf>
    <xf numFmtId="0" fontId="9" fillId="0" borderId="14" xfId="1" applyFont="1" applyFill="1" applyBorder="1" applyAlignment="1">
      <alignment horizontal="center" vertical="center" textRotation="90"/>
    </xf>
    <xf numFmtId="0" fontId="9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9" xfId="7" applyFont="1" applyFill="1" applyBorder="1" applyAlignment="1">
      <alignment horizontal="center" wrapText="1"/>
    </xf>
    <xf numFmtId="0" fontId="9" fillId="0" borderId="10" xfId="7" applyFont="1" applyFill="1" applyBorder="1" applyAlignment="1">
      <alignment horizontal="center" wrapText="1"/>
    </xf>
    <xf numFmtId="1" fontId="13" fillId="0" borderId="21" xfId="0" applyNumberFormat="1" applyFont="1" applyFill="1" applyBorder="1" applyAlignment="1">
      <alignment vertical="center"/>
    </xf>
    <xf numFmtId="2" fontId="13" fillId="0" borderId="21" xfId="0" applyNumberFormat="1" applyFont="1" applyFill="1" applyBorder="1" applyAlignment="1">
      <alignment vertical="center"/>
    </xf>
    <xf numFmtId="176" fontId="13" fillId="0" borderId="21" xfId="18" applyNumberFormat="1" applyFont="1" applyFill="1" applyBorder="1" applyAlignment="1">
      <alignment vertical="center"/>
    </xf>
    <xf numFmtId="0" fontId="17" fillId="0" borderId="7" xfId="1" applyFont="1" applyFill="1" applyBorder="1" applyAlignment="1">
      <alignment horizontal="center" vertical="center"/>
    </xf>
    <xf numFmtId="0" fontId="18" fillId="0" borderId="0" xfId="1" applyFont="1" applyFill="1" applyAlignment="1" applyProtection="1">
      <alignment horizontal="left" vertical="center"/>
      <protection locked="0"/>
    </xf>
    <xf numFmtId="0" fontId="25" fillId="0" borderId="0" xfId="0" applyFont="1" applyAlignment="1">
      <alignment vertical="center"/>
    </xf>
    <xf numFmtId="0" fontId="16" fillId="0" borderId="0" xfId="7" applyFont="1" applyAlignment="1">
      <alignment vertical="center"/>
    </xf>
    <xf numFmtId="0" fontId="17" fillId="0" borderId="5" xfId="7" applyFont="1" applyBorder="1" applyAlignment="1">
      <alignment horizontal="center" vertical="center"/>
    </xf>
    <xf numFmtId="0" fontId="18" fillId="0" borderId="4" xfId="1" applyFont="1" applyFill="1" applyBorder="1" applyAlignment="1" applyProtection="1">
      <alignment horizontal="left"/>
      <protection locked="0"/>
    </xf>
    <xf numFmtId="0" fontId="16" fillId="0" borderId="0" xfId="7" applyFont="1" applyAlignment="1"/>
    <xf numFmtId="0" fontId="25" fillId="0" borderId="0" xfId="0" applyFont="1" applyAlignment="1"/>
    <xf numFmtId="0" fontId="18" fillId="0" borderId="7" xfId="1" applyFont="1" applyFill="1" applyBorder="1" applyAlignment="1" applyProtection="1">
      <alignment horizontal="left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vertical="center"/>
    </xf>
    <xf numFmtId="0" fontId="10" fillId="0" borderId="5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49" fontId="3" fillId="0" borderId="7" xfId="1" applyNumberFormat="1" applyFont="1" applyBorder="1" applyAlignment="1">
      <alignment vertical="center"/>
    </xf>
  </cellXfs>
  <cellStyles count="19">
    <cellStyle name="Обычный" xfId="0" builtinId="0"/>
    <cellStyle name="Обычный 10" xfId="17"/>
    <cellStyle name="Обычный 10 2" xfId="14"/>
    <cellStyle name="Обычный 2" xfId="1"/>
    <cellStyle name="Обычный 2 2" xfId="2"/>
    <cellStyle name="Обычный 2 2 2" xfId="13"/>
    <cellStyle name="Обычный 3" xfId="3"/>
    <cellStyle name="Обычный 3 2" xfId="4"/>
    <cellStyle name="Обычный 4" xfId="5"/>
    <cellStyle name="Обычный 4 2" xfId="6"/>
    <cellStyle name="Обычный 5" xfId="7"/>
    <cellStyle name="Обычный 5 2" xfId="8"/>
    <cellStyle name="Обычный 5 2 2" xfId="12"/>
    <cellStyle name="Обычный 6" xfId="9"/>
    <cellStyle name="Обычный 6 2" xfId="16"/>
    <cellStyle name="Обычный 7" xfId="10"/>
    <cellStyle name="Обычный 8" xfId="11"/>
    <cellStyle name="Обычный 9 2" xfId="15"/>
    <cellStyle name="Финансовый" xfId="18" builtinId="3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top" textRotation="0" wrapText="0" relative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  <protection locked="0" hidden="0"/>
    </dxf>
    <dxf>
      <border>
        <top style="hair">
          <color indexed="64"/>
        </top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gey\AppData\Local\Temp\Temp1_Attachments_tohaais@gmail.com_2017-12-16_21-53-35.zip\&#1088;&#1077;&#1079;&#1091;&#1083;&#1100;&#1090;&#1072;&#1090;&#1099;\&#1076;&#1077;&#1074;&#1086;&#1095;&#1082;&#1080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3;&#1086;&#1074;&#1072;&#1103;%20&#1087;&#1072;&#1087;&#1082;&#1072;\&#1044;&#1077;&#1090;&#1089;&#1082;&#1080;&#1081;%20&#1074;&#1086;&#1079;&#1088;&#1072;&#1089;&#109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500"/>
      <sheetName val="800"/>
      <sheetName val="1500"/>
      <sheetName val="un"/>
      <sheetName val="ВР 3 кр"/>
      <sheetName val="ВР 500"/>
      <sheetName val="ВР 2 кр"/>
      <sheetName val="dev"/>
      <sheetName val="Д 2 кр"/>
      <sheetName val="Д 3 кр"/>
      <sheetName val="Д 500"/>
      <sheetName val="итог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C2" t="str">
            <v>1 этап (ЦФО, СЗФО) Первенства России среди юношей и девушек</v>
          </cell>
        </row>
        <row r="22">
          <cell r="C22">
            <v>150</v>
          </cell>
        </row>
        <row r="23">
          <cell r="C23">
            <v>160</v>
          </cell>
        </row>
        <row r="24">
          <cell r="C24">
            <v>173</v>
          </cell>
        </row>
        <row r="25">
          <cell r="C25">
            <v>179</v>
          </cell>
        </row>
        <row r="26">
          <cell r="C26">
            <v>186</v>
          </cell>
        </row>
        <row r="27">
          <cell r="C27">
            <v>200</v>
          </cell>
        </row>
        <row r="28">
          <cell r="C28">
            <v>46.5</v>
          </cell>
        </row>
        <row r="29">
          <cell r="C29">
            <v>49</v>
          </cell>
        </row>
        <row r="30">
          <cell r="C30">
            <v>51</v>
          </cell>
        </row>
        <row r="31">
          <cell r="C31">
            <v>55.5</v>
          </cell>
        </row>
        <row r="32">
          <cell r="C32">
            <v>58</v>
          </cell>
        </row>
        <row r="33">
          <cell r="C33">
            <v>65.5</v>
          </cell>
        </row>
        <row r="34">
          <cell r="C34">
            <v>69</v>
          </cell>
        </row>
        <row r="35">
          <cell r="C35">
            <v>72</v>
          </cell>
        </row>
        <row r="36">
          <cell r="C36">
            <v>96</v>
          </cell>
        </row>
        <row r="37">
          <cell r="C37">
            <v>102</v>
          </cell>
        </row>
        <row r="38">
          <cell r="C38">
            <v>110</v>
          </cell>
        </row>
        <row r="39">
          <cell r="C39">
            <v>115</v>
          </cell>
        </row>
        <row r="40">
          <cell r="C40">
            <v>125</v>
          </cell>
        </row>
        <row r="41">
          <cell r="C41">
            <v>134</v>
          </cell>
        </row>
        <row r="42">
          <cell r="C42">
            <v>142</v>
          </cell>
        </row>
        <row r="43">
          <cell r="C43">
            <v>150</v>
          </cell>
        </row>
        <row r="45">
          <cell r="C45">
            <v>141.9</v>
          </cell>
        </row>
        <row r="46">
          <cell r="C46">
            <v>150</v>
          </cell>
        </row>
        <row r="47">
          <cell r="C47">
            <v>158</v>
          </cell>
        </row>
        <row r="48">
          <cell r="C48">
            <v>170</v>
          </cell>
        </row>
        <row r="49">
          <cell r="C49">
            <v>178</v>
          </cell>
        </row>
        <row r="50">
          <cell r="C50">
            <v>195</v>
          </cell>
        </row>
        <row r="51">
          <cell r="C51">
            <v>43.5</v>
          </cell>
        </row>
        <row r="52">
          <cell r="C52">
            <v>46</v>
          </cell>
        </row>
        <row r="53">
          <cell r="C53">
            <v>49</v>
          </cell>
        </row>
        <row r="54">
          <cell r="C54">
            <v>52.5</v>
          </cell>
        </row>
        <row r="55">
          <cell r="C55">
            <v>56</v>
          </cell>
        </row>
        <row r="56">
          <cell r="C56">
            <v>63.5</v>
          </cell>
        </row>
        <row r="57">
          <cell r="C57">
            <v>67</v>
          </cell>
        </row>
        <row r="58">
          <cell r="C58">
            <v>70</v>
          </cell>
        </row>
        <row r="59">
          <cell r="C59">
            <v>90.9</v>
          </cell>
        </row>
        <row r="60">
          <cell r="C60">
            <v>95</v>
          </cell>
        </row>
        <row r="61">
          <cell r="C61">
            <v>100</v>
          </cell>
        </row>
        <row r="62">
          <cell r="C62">
            <v>108.5</v>
          </cell>
        </row>
        <row r="63">
          <cell r="C63">
            <v>115</v>
          </cell>
        </row>
        <row r="64">
          <cell r="C64">
            <v>123</v>
          </cell>
        </row>
        <row r="65">
          <cell r="C65">
            <v>138</v>
          </cell>
        </row>
        <row r="66">
          <cell r="C66">
            <v>144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500"/>
      <sheetName val="800"/>
      <sheetName val="1500"/>
      <sheetName val="un"/>
      <sheetName val="dev"/>
      <sheetName val="М дет 500"/>
      <sheetName val="М дет 222"/>
      <sheetName val="М дет 333"/>
      <sheetName val="vrem 500"/>
      <sheetName val="vrem222"/>
      <sheetName val="vrem333"/>
      <sheetName val="itog"/>
      <sheetName val="итог рейтинг"/>
      <sheetName val="Команды юн"/>
      <sheetName val="ЭстМ ф"/>
      <sheetName val="Команды дев"/>
      <sheetName val="Эстж ф"/>
      <sheetName val="Команды смеш"/>
      <sheetName val="Команды смеш (5)"/>
      <sheetName val="const"/>
      <sheetName val="Детский возра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C2" t="str">
            <v xml:space="preserve">Межрегиональные соревнования по шорт-треку, 1 этап (ЦФО, СЗФО) среди </v>
          </cell>
        </row>
        <row r="32">
          <cell r="E32">
            <v>1</v>
          </cell>
          <cell r="F32">
            <v>1000</v>
          </cell>
        </row>
        <row r="33">
          <cell r="E33">
            <v>2</v>
          </cell>
          <cell r="F33">
            <v>800</v>
          </cell>
        </row>
        <row r="34">
          <cell r="E34">
            <v>3</v>
          </cell>
          <cell r="F34">
            <v>640</v>
          </cell>
        </row>
        <row r="35">
          <cell r="E35">
            <v>4</v>
          </cell>
          <cell r="F35">
            <v>512</v>
          </cell>
        </row>
        <row r="36">
          <cell r="E36">
            <v>5</v>
          </cell>
          <cell r="F36">
            <v>410</v>
          </cell>
        </row>
        <row r="37">
          <cell r="E37">
            <v>6</v>
          </cell>
          <cell r="F37">
            <v>328</v>
          </cell>
        </row>
        <row r="38">
          <cell r="E38">
            <v>7</v>
          </cell>
          <cell r="F38">
            <v>262</v>
          </cell>
        </row>
        <row r="39">
          <cell r="E39">
            <v>8</v>
          </cell>
          <cell r="F39">
            <v>210</v>
          </cell>
        </row>
        <row r="40">
          <cell r="E40">
            <v>9</v>
          </cell>
          <cell r="F40">
            <v>168</v>
          </cell>
        </row>
        <row r="41">
          <cell r="E41">
            <v>10</v>
          </cell>
          <cell r="F41">
            <v>134</v>
          </cell>
        </row>
        <row r="42">
          <cell r="E42">
            <v>11</v>
          </cell>
          <cell r="F42">
            <v>107</v>
          </cell>
        </row>
        <row r="43">
          <cell r="E43">
            <v>12</v>
          </cell>
          <cell r="F43">
            <v>86</v>
          </cell>
        </row>
        <row r="44">
          <cell r="E44">
            <v>13</v>
          </cell>
          <cell r="F44">
            <v>69</v>
          </cell>
        </row>
        <row r="45">
          <cell r="E45">
            <v>14</v>
          </cell>
          <cell r="F45">
            <v>55</v>
          </cell>
        </row>
        <row r="46">
          <cell r="E46">
            <v>15</v>
          </cell>
          <cell r="F46">
            <v>44</v>
          </cell>
        </row>
        <row r="47">
          <cell r="E47">
            <v>16</v>
          </cell>
          <cell r="F47">
            <v>35</v>
          </cell>
        </row>
        <row r="48">
          <cell r="E48">
            <v>17</v>
          </cell>
          <cell r="F48">
            <v>28</v>
          </cell>
        </row>
        <row r="49">
          <cell r="E49">
            <v>18</v>
          </cell>
          <cell r="F49">
            <v>27</v>
          </cell>
        </row>
        <row r="50">
          <cell r="E50">
            <v>19</v>
          </cell>
          <cell r="F50">
            <v>26</v>
          </cell>
        </row>
        <row r="51">
          <cell r="E51">
            <v>20</v>
          </cell>
          <cell r="F51">
            <v>25</v>
          </cell>
        </row>
        <row r="52">
          <cell r="E52">
            <v>21</v>
          </cell>
          <cell r="F52">
            <v>24</v>
          </cell>
        </row>
        <row r="53">
          <cell r="E53">
            <v>22</v>
          </cell>
          <cell r="F53">
            <v>23</v>
          </cell>
        </row>
        <row r="54">
          <cell r="E54">
            <v>23</v>
          </cell>
          <cell r="F54">
            <v>22</v>
          </cell>
        </row>
        <row r="55">
          <cell r="E55">
            <v>24</v>
          </cell>
          <cell r="F55">
            <v>21</v>
          </cell>
        </row>
        <row r="56">
          <cell r="E56">
            <v>25</v>
          </cell>
          <cell r="F56">
            <v>20</v>
          </cell>
        </row>
        <row r="57">
          <cell r="E57">
            <v>26</v>
          </cell>
          <cell r="F57">
            <v>19</v>
          </cell>
        </row>
        <row r="58">
          <cell r="E58">
            <v>27</v>
          </cell>
          <cell r="F58">
            <v>18</v>
          </cell>
        </row>
        <row r="59">
          <cell r="E59">
            <v>28</v>
          </cell>
          <cell r="F59">
            <v>17</v>
          </cell>
        </row>
        <row r="60">
          <cell r="E60">
            <v>29</v>
          </cell>
          <cell r="F60">
            <v>16</v>
          </cell>
        </row>
        <row r="61">
          <cell r="E61">
            <v>30</v>
          </cell>
          <cell r="F61">
            <v>15</v>
          </cell>
        </row>
        <row r="62">
          <cell r="E62">
            <v>31</v>
          </cell>
          <cell r="F62">
            <v>14</v>
          </cell>
        </row>
        <row r="63">
          <cell r="E63">
            <v>32</v>
          </cell>
          <cell r="F63">
            <v>13</v>
          </cell>
        </row>
        <row r="64">
          <cell r="E64">
            <v>33</v>
          </cell>
          <cell r="F64">
            <v>12</v>
          </cell>
        </row>
        <row r="65">
          <cell r="E65">
            <v>34</v>
          </cell>
          <cell r="F65">
            <v>11</v>
          </cell>
        </row>
        <row r="66">
          <cell r="E66">
            <v>35</v>
          </cell>
          <cell r="F66">
            <v>10</v>
          </cell>
        </row>
        <row r="67">
          <cell r="E67">
            <v>36</v>
          </cell>
          <cell r="F67">
            <v>9</v>
          </cell>
        </row>
        <row r="68">
          <cell r="E68">
            <v>37</v>
          </cell>
          <cell r="F68">
            <v>8</v>
          </cell>
        </row>
        <row r="69">
          <cell r="E69">
            <v>38</v>
          </cell>
          <cell r="F69">
            <v>7</v>
          </cell>
        </row>
        <row r="70">
          <cell r="E70">
            <v>39</v>
          </cell>
          <cell r="F70">
            <v>6</v>
          </cell>
        </row>
        <row r="71">
          <cell r="E71">
            <v>40</v>
          </cell>
          <cell r="F71">
            <v>5</v>
          </cell>
        </row>
        <row r="72">
          <cell r="E72">
            <v>41</v>
          </cell>
          <cell r="F72">
            <v>4</v>
          </cell>
        </row>
        <row r="73">
          <cell r="E73">
            <v>42</v>
          </cell>
          <cell r="F73">
            <v>3</v>
          </cell>
        </row>
        <row r="74">
          <cell r="E74">
            <v>43</v>
          </cell>
          <cell r="F74">
            <v>2</v>
          </cell>
        </row>
        <row r="75">
          <cell r="E75">
            <v>44</v>
          </cell>
          <cell r="F75">
            <v>1</v>
          </cell>
        </row>
        <row r="76">
          <cell r="E76">
            <v>45</v>
          </cell>
          <cell r="F76">
            <v>1</v>
          </cell>
        </row>
        <row r="77">
          <cell r="E77">
            <v>46</v>
          </cell>
          <cell r="F77">
            <v>1</v>
          </cell>
        </row>
        <row r="78">
          <cell r="E78">
            <v>47</v>
          </cell>
          <cell r="F78">
            <v>1</v>
          </cell>
        </row>
        <row r="79">
          <cell r="E79">
            <v>48</v>
          </cell>
          <cell r="F79">
            <v>1</v>
          </cell>
        </row>
        <row r="80">
          <cell r="E80">
            <v>49</v>
          </cell>
          <cell r="F80">
            <v>1</v>
          </cell>
        </row>
        <row r="81">
          <cell r="E81">
            <v>50</v>
          </cell>
          <cell r="F81">
            <v>1</v>
          </cell>
        </row>
        <row r="82">
          <cell r="E82">
            <v>51</v>
          </cell>
          <cell r="F82">
            <v>1</v>
          </cell>
        </row>
        <row r="83">
          <cell r="E83">
            <v>52</v>
          </cell>
          <cell r="F83">
            <v>1</v>
          </cell>
        </row>
        <row r="84">
          <cell r="E84">
            <v>53</v>
          </cell>
          <cell r="F84">
            <v>1</v>
          </cell>
        </row>
        <row r="85">
          <cell r="E85">
            <v>54</v>
          </cell>
          <cell r="F85">
            <v>1</v>
          </cell>
        </row>
        <row r="86">
          <cell r="E86">
            <v>55</v>
          </cell>
          <cell r="F86">
            <v>1</v>
          </cell>
        </row>
        <row r="87">
          <cell r="E87">
            <v>56</v>
          </cell>
          <cell r="F87">
            <v>1</v>
          </cell>
        </row>
        <row r="88">
          <cell r="E88">
            <v>57</v>
          </cell>
          <cell r="F88">
            <v>1</v>
          </cell>
        </row>
        <row r="89">
          <cell r="E89">
            <v>58</v>
          </cell>
          <cell r="F89">
            <v>1</v>
          </cell>
        </row>
        <row r="90">
          <cell r="E90">
            <v>59</v>
          </cell>
          <cell r="F90">
            <v>1</v>
          </cell>
        </row>
        <row r="91">
          <cell r="E91">
            <v>60</v>
          </cell>
          <cell r="F91">
            <v>1</v>
          </cell>
        </row>
        <row r="92">
          <cell r="E92">
            <v>61</v>
          </cell>
          <cell r="F92">
            <v>1</v>
          </cell>
        </row>
        <row r="93">
          <cell r="E93">
            <v>62</v>
          </cell>
          <cell r="F93">
            <v>1</v>
          </cell>
        </row>
        <row r="94">
          <cell r="E94">
            <v>63</v>
          </cell>
          <cell r="F94">
            <v>1</v>
          </cell>
        </row>
        <row r="95">
          <cell r="E95">
            <v>64</v>
          </cell>
          <cell r="F95">
            <v>1</v>
          </cell>
        </row>
        <row r="96">
          <cell r="E96">
            <v>65</v>
          </cell>
          <cell r="F96">
            <v>1</v>
          </cell>
        </row>
        <row r="97">
          <cell r="E97">
            <v>66</v>
          </cell>
          <cell r="F97">
            <v>1</v>
          </cell>
        </row>
        <row r="98">
          <cell r="E98">
            <v>67</v>
          </cell>
          <cell r="F98">
            <v>1</v>
          </cell>
        </row>
        <row r="99">
          <cell r="E99">
            <v>68</v>
          </cell>
          <cell r="F99">
            <v>1</v>
          </cell>
        </row>
        <row r="100">
          <cell r="E100">
            <v>69</v>
          </cell>
          <cell r="F100">
            <v>1</v>
          </cell>
        </row>
        <row r="101">
          <cell r="E101">
            <v>70</v>
          </cell>
          <cell r="F101">
            <v>1</v>
          </cell>
        </row>
        <row r="102">
          <cell r="E102">
            <v>71</v>
          </cell>
          <cell r="F102">
            <v>1</v>
          </cell>
        </row>
        <row r="103">
          <cell r="E103">
            <v>72</v>
          </cell>
          <cell r="F103">
            <v>1</v>
          </cell>
        </row>
        <row r="104">
          <cell r="E104">
            <v>73</v>
          </cell>
          <cell r="F104">
            <v>1</v>
          </cell>
        </row>
        <row r="105">
          <cell r="E105">
            <v>74</v>
          </cell>
          <cell r="F105">
            <v>1</v>
          </cell>
        </row>
        <row r="106">
          <cell r="E106">
            <v>75</v>
          </cell>
          <cell r="F106">
            <v>1</v>
          </cell>
        </row>
        <row r="107">
          <cell r="E107">
            <v>76</v>
          </cell>
          <cell r="F107">
            <v>1</v>
          </cell>
        </row>
        <row r="108">
          <cell r="E108">
            <v>77</v>
          </cell>
          <cell r="F108">
            <v>1</v>
          </cell>
        </row>
        <row r="109">
          <cell r="E109">
            <v>78</v>
          </cell>
          <cell r="F109">
            <v>1</v>
          </cell>
        </row>
        <row r="110">
          <cell r="E110">
            <v>79</v>
          </cell>
          <cell r="F110">
            <v>1</v>
          </cell>
        </row>
        <row r="111">
          <cell r="E111">
            <v>80</v>
          </cell>
          <cell r="F111">
            <v>1</v>
          </cell>
        </row>
        <row r="112">
          <cell r="E112">
            <v>81</v>
          </cell>
          <cell r="F112">
            <v>1</v>
          </cell>
        </row>
        <row r="113">
          <cell r="E113">
            <v>82</v>
          </cell>
          <cell r="F113">
            <v>1</v>
          </cell>
        </row>
        <row r="114">
          <cell r="E114">
            <v>83</v>
          </cell>
          <cell r="F114">
            <v>1</v>
          </cell>
        </row>
        <row r="115">
          <cell r="E115">
            <v>84</v>
          </cell>
          <cell r="F115">
            <v>1</v>
          </cell>
        </row>
        <row r="116">
          <cell r="E116">
            <v>85</v>
          </cell>
          <cell r="F116">
            <v>1</v>
          </cell>
        </row>
        <row r="117">
          <cell r="E117">
            <v>86</v>
          </cell>
          <cell r="F117">
            <v>1</v>
          </cell>
        </row>
        <row r="118">
          <cell r="E118">
            <v>87</v>
          </cell>
          <cell r="F118">
            <v>1</v>
          </cell>
        </row>
        <row r="119">
          <cell r="E119">
            <v>88</v>
          </cell>
          <cell r="F119">
            <v>1</v>
          </cell>
        </row>
        <row r="120">
          <cell r="E120">
            <v>89</v>
          </cell>
          <cell r="F120">
            <v>1</v>
          </cell>
        </row>
        <row r="121">
          <cell r="E121">
            <v>90</v>
          </cell>
          <cell r="F121">
            <v>1</v>
          </cell>
        </row>
        <row r="122">
          <cell r="E122">
            <v>91</v>
          </cell>
          <cell r="F122">
            <v>1</v>
          </cell>
        </row>
        <row r="123">
          <cell r="E123">
            <v>92</v>
          </cell>
          <cell r="F123">
            <v>1</v>
          </cell>
        </row>
        <row r="124">
          <cell r="E124">
            <v>93</v>
          </cell>
          <cell r="F124">
            <v>1</v>
          </cell>
        </row>
        <row r="125">
          <cell r="E125">
            <v>94</v>
          </cell>
          <cell r="F125">
            <v>1</v>
          </cell>
        </row>
        <row r="126">
          <cell r="E126">
            <v>95</v>
          </cell>
          <cell r="F126">
            <v>1</v>
          </cell>
        </row>
        <row r="127">
          <cell r="E127">
            <v>96</v>
          </cell>
          <cell r="F127">
            <v>1</v>
          </cell>
        </row>
        <row r="128">
          <cell r="E128">
            <v>97</v>
          </cell>
          <cell r="F128">
            <v>1</v>
          </cell>
        </row>
        <row r="129">
          <cell r="E129">
            <v>98</v>
          </cell>
          <cell r="F129">
            <v>1</v>
          </cell>
        </row>
        <row r="130">
          <cell r="E130">
            <v>99</v>
          </cell>
          <cell r="F130">
            <v>1</v>
          </cell>
        </row>
        <row r="131">
          <cell r="E131">
            <v>100</v>
          </cell>
          <cell r="F131">
            <v>1</v>
          </cell>
        </row>
        <row r="132">
          <cell r="E132">
            <v>101</v>
          </cell>
          <cell r="F132">
            <v>1</v>
          </cell>
        </row>
        <row r="133">
          <cell r="E133">
            <v>102</v>
          </cell>
          <cell r="F133">
            <v>1</v>
          </cell>
        </row>
        <row r="134">
          <cell r="E134">
            <v>103</v>
          </cell>
          <cell r="F134">
            <v>1</v>
          </cell>
        </row>
        <row r="135">
          <cell r="E135">
            <v>104</v>
          </cell>
          <cell r="F135">
            <v>1</v>
          </cell>
        </row>
        <row r="136">
          <cell r="E136">
            <v>105</v>
          </cell>
          <cell r="F136">
            <v>1</v>
          </cell>
        </row>
        <row r="137">
          <cell r="E137">
            <v>106</v>
          </cell>
          <cell r="F137">
            <v>1</v>
          </cell>
        </row>
        <row r="138">
          <cell r="E138">
            <v>107</v>
          </cell>
          <cell r="F138">
            <v>1</v>
          </cell>
        </row>
        <row r="139">
          <cell r="E139">
            <v>108</v>
          </cell>
          <cell r="F139">
            <v>1</v>
          </cell>
        </row>
        <row r="140">
          <cell r="E140">
            <v>109</v>
          </cell>
          <cell r="F140">
            <v>1</v>
          </cell>
        </row>
        <row r="141">
          <cell r="E141">
            <v>110</v>
          </cell>
          <cell r="F141">
            <v>1</v>
          </cell>
        </row>
        <row r="142">
          <cell r="E142">
            <v>111</v>
          </cell>
          <cell r="F142">
            <v>1</v>
          </cell>
        </row>
        <row r="143">
          <cell r="E143">
            <v>112</v>
          </cell>
          <cell r="F143">
            <v>1</v>
          </cell>
        </row>
        <row r="144">
          <cell r="E144">
            <v>113</v>
          </cell>
          <cell r="F144">
            <v>1</v>
          </cell>
        </row>
        <row r="145">
          <cell r="E145">
            <v>114</v>
          </cell>
          <cell r="F145">
            <v>1</v>
          </cell>
        </row>
        <row r="146">
          <cell r="E146">
            <v>115</v>
          </cell>
          <cell r="F146">
            <v>1</v>
          </cell>
        </row>
        <row r="147">
          <cell r="E147">
            <v>116</v>
          </cell>
          <cell r="F147">
            <v>1</v>
          </cell>
        </row>
        <row r="148">
          <cell r="E148">
            <v>117</v>
          </cell>
          <cell r="F148">
            <v>1</v>
          </cell>
        </row>
        <row r="149">
          <cell r="E149">
            <v>118</v>
          </cell>
          <cell r="F149">
            <v>1</v>
          </cell>
        </row>
        <row r="150">
          <cell r="E150">
            <v>119</v>
          </cell>
          <cell r="F150">
            <v>1</v>
          </cell>
        </row>
        <row r="151">
          <cell r="E151">
            <v>120</v>
          </cell>
          <cell r="F151">
            <v>1</v>
          </cell>
        </row>
        <row r="152">
          <cell r="E152">
            <v>121</v>
          </cell>
          <cell r="F152">
            <v>1</v>
          </cell>
        </row>
        <row r="153">
          <cell r="E153">
            <v>122</v>
          </cell>
          <cell r="F153">
            <v>1</v>
          </cell>
        </row>
        <row r="154">
          <cell r="E154">
            <v>123</v>
          </cell>
          <cell r="F154">
            <v>1</v>
          </cell>
        </row>
        <row r="155">
          <cell r="E155">
            <v>124</v>
          </cell>
          <cell r="F155">
            <v>1</v>
          </cell>
        </row>
        <row r="156">
          <cell r="E156">
            <v>125</v>
          </cell>
          <cell r="F156">
            <v>1</v>
          </cell>
        </row>
        <row r="157">
          <cell r="E157">
            <v>126</v>
          </cell>
          <cell r="F157">
            <v>1</v>
          </cell>
        </row>
        <row r="158">
          <cell r="E158">
            <v>127</v>
          </cell>
          <cell r="F158">
            <v>1</v>
          </cell>
        </row>
        <row r="159">
          <cell r="E159">
            <v>128</v>
          </cell>
          <cell r="F159">
            <v>1</v>
          </cell>
        </row>
        <row r="160">
          <cell r="E160">
            <v>129</v>
          </cell>
          <cell r="F160">
            <v>1</v>
          </cell>
        </row>
        <row r="161">
          <cell r="E161">
            <v>130</v>
          </cell>
          <cell r="F161">
            <v>1</v>
          </cell>
        </row>
        <row r="162">
          <cell r="E162">
            <v>131</v>
          </cell>
          <cell r="F162">
            <v>1</v>
          </cell>
        </row>
        <row r="163">
          <cell r="E163">
            <v>132</v>
          </cell>
          <cell r="F163">
            <v>1</v>
          </cell>
        </row>
        <row r="164">
          <cell r="E164">
            <v>133</v>
          </cell>
          <cell r="F164">
            <v>1</v>
          </cell>
        </row>
        <row r="165">
          <cell r="E165">
            <v>134</v>
          </cell>
          <cell r="F165">
            <v>1</v>
          </cell>
        </row>
        <row r="166">
          <cell r="E166">
            <v>135</v>
          </cell>
          <cell r="F166">
            <v>1</v>
          </cell>
        </row>
        <row r="167">
          <cell r="E167">
            <v>136</v>
          </cell>
          <cell r="F167">
            <v>1</v>
          </cell>
        </row>
        <row r="168">
          <cell r="E168">
            <v>137</v>
          </cell>
          <cell r="F168">
            <v>1</v>
          </cell>
        </row>
        <row r="169">
          <cell r="E169">
            <v>138</v>
          </cell>
          <cell r="F169">
            <v>1</v>
          </cell>
        </row>
        <row r="170">
          <cell r="E170">
            <v>139</v>
          </cell>
          <cell r="F170">
            <v>1</v>
          </cell>
        </row>
        <row r="171">
          <cell r="E171">
            <v>140</v>
          </cell>
          <cell r="F171">
            <v>1</v>
          </cell>
        </row>
      </sheetData>
      <sheetData sheetId="21" refreshError="1"/>
    </sheetDataSet>
  </externalBook>
</externalLink>
</file>

<file path=xl/tables/table1.xml><?xml version="1.0" encoding="utf-8"?>
<table xmlns="http://schemas.openxmlformats.org/spreadsheetml/2006/main" id="16" name="Таблица17" displayName="Таблица17" ref="J15:Q54" headerRowCount="0" totalsRowShown="0" headerRowDxfId="11" dataDxfId="10" tableBorderDxfId="9" totalsRowBorderDxfId="8">
  <sortState ref="J15:Q54">
    <sortCondition descending="1" ref="Q15:Q54"/>
  </sortState>
  <tableColumns count="8">
    <tableColumn id="1" name="Столбец1" dataDxfId="7" dataCellStyle="Обычный 2">
      <calculatedColumnFormula>SUBTOTAL(3,$K$15:K15)</calculatedColumnFormula>
    </tableColumn>
    <tableColumn id="2" name="Столбец2" dataDxfId="6" dataCellStyle="Обычный 2"/>
    <tableColumn id="3" name="Столбец3" dataDxfId="5" dataCellStyle="Обычный 2"/>
    <tableColumn id="4" name="Столбец4" dataDxfId="4" dataCellStyle="Обычный 2"/>
    <tableColumn id="5" name="Столбец5" dataDxfId="3" dataCellStyle="Обычный 2"/>
    <tableColumn id="6" name="Столбец6" dataDxfId="2"/>
    <tableColumn id="7" name="Столбец7" dataDxfId="1" dataCellStyle="Обычный 2"/>
    <tableColumn id="8" name="Столбец8" dataDxfId="0">
      <calculatedColumnFormula>SUM(P15,N15)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S50"/>
  <sheetViews>
    <sheetView tabSelected="1" zoomScale="80" zoomScaleNormal="80" zoomScaleSheetLayoutView="85" workbookViewId="0">
      <selection activeCell="C30" sqref="C30"/>
    </sheetView>
  </sheetViews>
  <sheetFormatPr defaultColWidth="9.109375" defaultRowHeight="14.4"/>
  <cols>
    <col min="1" max="1" width="3.44140625" style="148" bestFit="1" customWidth="1"/>
    <col min="2" max="2" width="22.109375" style="117" customWidth="1"/>
    <col min="3" max="3" width="23.5546875" style="117" bestFit="1" customWidth="1"/>
    <col min="4" max="4" width="7.44140625" style="133" bestFit="1" customWidth="1"/>
    <col min="5" max="5" width="5.109375" style="133" bestFit="1" customWidth="1"/>
    <col min="6" max="6" width="7.44140625" style="132" customWidth="1"/>
    <col min="7" max="7" width="5.109375" style="133" bestFit="1" customWidth="1"/>
    <col min="8" max="8" width="11.6640625" style="133" bestFit="1" customWidth="1"/>
    <col min="9" max="9" width="9.109375" style="117"/>
    <col min="10" max="10" width="7.6640625" style="117" bestFit="1" customWidth="1"/>
    <col min="11" max="11" width="21.33203125" style="117" bestFit="1" customWidth="1"/>
    <col min="12" max="12" width="19.33203125" style="117" bestFit="1" customWidth="1"/>
    <col min="13" max="13" width="5.6640625" style="117" bestFit="1" customWidth="1"/>
    <col min="14" max="14" width="5.5546875" style="117" customWidth="1"/>
    <col min="15" max="15" width="6.33203125" style="133" customWidth="1"/>
    <col min="16" max="16" width="5.44140625" style="133" customWidth="1"/>
    <col min="17" max="17" width="11.6640625" style="117" bestFit="1" customWidth="1"/>
    <col min="18" max="238" width="9.109375" style="117"/>
    <col min="239" max="239" width="3.44140625" style="117" customWidth="1"/>
    <col min="240" max="240" width="22.6640625" style="117" customWidth="1"/>
    <col min="241" max="241" width="32" style="117" customWidth="1"/>
    <col min="242" max="246" width="10.6640625" style="117" customWidth="1"/>
    <col min="247" max="253" width="9.109375" style="117"/>
    <col min="254" max="16384" width="9.109375" style="216"/>
  </cols>
  <sheetData>
    <row r="1" spans="1:253" s="47" customFormat="1" ht="15.6">
      <c r="A1" s="44" t="s">
        <v>23</v>
      </c>
      <c r="O1" s="52"/>
      <c r="P1" s="52"/>
      <c r="Q1" s="52"/>
      <c r="Z1" s="128"/>
      <c r="AA1" s="128"/>
    </row>
    <row r="2" spans="1:253" s="47" customFormat="1" ht="15.6">
      <c r="A2" s="44" t="s">
        <v>26</v>
      </c>
      <c r="B2" s="44"/>
      <c r="C2" s="44"/>
      <c r="D2" s="45"/>
      <c r="E2" s="45"/>
      <c r="F2" s="45"/>
      <c r="G2" s="44"/>
      <c r="H2" s="44"/>
      <c r="I2" s="44"/>
      <c r="J2" s="44"/>
      <c r="K2" s="44"/>
      <c r="L2" s="44"/>
      <c r="M2" s="44"/>
      <c r="N2" s="44"/>
      <c r="O2" s="45"/>
      <c r="P2" s="45"/>
      <c r="Q2" s="45"/>
      <c r="R2" s="44"/>
      <c r="S2" s="44"/>
      <c r="T2" s="44"/>
      <c r="U2" s="44"/>
      <c r="V2" s="44"/>
      <c r="W2" s="44"/>
      <c r="X2" s="44"/>
      <c r="Y2" s="44"/>
      <c r="Z2" s="46"/>
      <c r="AA2" s="46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</row>
    <row r="3" spans="1:253" s="47" customFormat="1" ht="15.6">
      <c r="A3" s="44" t="s">
        <v>31</v>
      </c>
      <c r="B3" s="44"/>
      <c r="C3" s="44"/>
      <c r="D3" s="45"/>
      <c r="E3" s="45"/>
      <c r="F3" s="45"/>
      <c r="G3" s="44"/>
      <c r="H3" s="44"/>
      <c r="I3" s="44"/>
      <c r="J3" s="44"/>
      <c r="K3" s="44"/>
      <c r="L3" s="44"/>
      <c r="M3" s="44"/>
      <c r="N3" s="44"/>
      <c r="O3" s="45"/>
      <c r="P3" s="45"/>
      <c r="Q3" s="45"/>
      <c r="R3" s="44"/>
      <c r="S3" s="44"/>
      <c r="T3" s="44"/>
      <c r="U3" s="44"/>
      <c r="V3" s="44"/>
      <c r="W3" s="44"/>
      <c r="X3" s="44"/>
      <c r="Y3" s="44"/>
      <c r="Z3" s="46"/>
      <c r="AA3" s="46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</row>
    <row r="4" spans="1:253" s="47" customFormat="1" ht="15.6">
      <c r="A4" s="184" t="s">
        <v>14</v>
      </c>
      <c r="B4" s="44"/>
      <c r="C4" s="44"/>
      <c r="D4" s="45"/>
      <c r="E4" s="45"/>
      <c r="F4" s="45"/>
      <c r="G4" s="45"/>
      <c r="H4" s="44"/>
      <c r="I4" s="44"/>
      <c r="J4" s="45"/>
      <c r="K4" s="44"/>
      <c r="L4" s="44"/>
      <c r="M4" s="44"/>
      <c r="N4" s="44"/>
      <c r="O4" s="45"/>
      <c r="P4" s="45"/>
      <c r="Q4" s="49"/>
      <c r="R4" s="45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</row>
    <row r="5" spans="1:253" s="47" customFormat="1" ht="15.6">
      <c r="A5" s="184" t="s">
        <v>16</v>
      </c>
      <c r="B5" s="44"/>
      <c r="C5" s="50"/>
      <c r="D5" s="51"/>
      <c r="E5" s="52"/>
      <c r="F5" s="53"/>
      <c r="G5" s="45"/>
      <c r="H5" s="44"/>
      <c r="I5" s="44"/>
      <c r="J5" s="45"/>
      <c r="K5" s="44"/>
      <c r="L5" s="44"/>
      <c r="M5" s="44"/>
      <c r="N5" s="44"/>
      <c r="O5" s="45"/>
      <c r="P5" s="45"/>
      <c r="Q5" s="49"/>
      <c r="R5" s="45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</row>
    <row r="6" spans="1:253" s="47" customFormat="1" ht="15.6">
      <c r="A6" s="184" t="s">
        <v>17</v>
      </c>
      <c r="B6" s="44"/>
      <c r="C6" s="54"/>
      <c r="D6" s="55"/>
      <c r="G6" s="45"/>
      <c r="H6" s="44"/>
      <c r="I6" s="44"/>
      <c r="J6" s="45"/>
      <c r="K6" s="44"/>
      <c r="L6" s="44"/>
      <c r="M6" s="44"/>
      <c r="N6" s="44"/>
      <c r="O6" s="45"/>
      <c r="P6" s="45"/>
      <c r="Q6" s="49"/>
      <c r="R6" s="45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</row>
    <row r="7" spans="1:253" s="47" customFormat="1" ht="15.6">
      <c r="A7" s="184" t="s">
        <v>18</v>
      </c>
      <c r="B7" s="44"/>
      <c r="C7" s="54"/>
      <c r="D7" s="55"/>
      <c r="G7" s="45"/>
      <c r="H7" s="44"/>
      <c r="I7" s="44"/>
      <c r="J7" s="45"/>
      <c r="K7" s="44"/>
      <c r="L7" s="44"/>
      <c r="M7" s="44"/>
      <c r="N7" s="44"/>
      <c r="O7" s="45"/>
      <c r="P7" s="45"/>
      <c r="Q7" s="49"/>
      <c r="R7" s="45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</row>
    <row r="8" spans="1:253" s="47" customFormat="1" ht="15.6">
      <c r="A8" s="44" t="s">
        <v>19</v>
      </c>
      <c r="D8" s="56">
        <f>G8+K8</f>
        <v>58</v>
      </c>
      <c r="E8" s="52"/>
      <c r="F8" s="52" t="s">
        <v>20</v>
      </c>
      <c r="G8" s="57">
        <v>23</v>
      </c>
      <c r="J8" s="47" t="s">
        <v>21</v>
      </c>
      <c r="K8" s="57">
        <v>35</v>
      </c>
      <c r="O8" s="52"/>
      <c r="P8" s="52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</row>
    <row r="9" spans="1:253" s="47" customFormat="1" ht="15.6">
      <c r="A9" s="44" t="s">
        <v>22</v>
      </c>
      <c r="C9" s="57">
        <f>42/D8</f>
        <v>0.72413793103448276</v>
      </c>
      <c r="E9" s="54"/>
      <c r="F9" s="52"/>
      <c r="G9" s="57">
        <f>C9*G8</f>
        <v>16.655172413793103</v>
      </c>
      <c r="K9" s="57">
        <f>C9*K8</f>
        <v>25.344827586206897</v>
      </c>
      <c r="O9" s="52"/>
      <c r="P9" s="52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</row>
    <row r="10" spans="1:253" s="47" customFormat="1" ht="15.6">
      <c r="A10" s="58"/>
      <c r="B10" s="44" t="s">
        <v>15</v>
      </c>
      <c r="D10" s="52"/>
      <c r="E10" s="52"/>
      <c r="F10" s="52"/>
      <c r="G10" s="45"/>
      <c r="H10" s="45"/>
      <c r="I10" s="44"/>
      <c r="J10" s="45"/>
      <c r="K10" s="44"/>
      <c r="L10" s="44"/>
      <c r="M10" s="44"/>
      <c r="N10" s="44"/>
      <c r="O10" s="45"/>
      <c r="P10" s="45"/>
      <c r="Q10" s="49"/>
      <c r="R10" s="45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</row>
    <row r="11" spans="1:253" s="214" customFormat="1" ht="13.2">
      <c r="A11" s="185"/>
      <c r="O11" s="220"/>
      <c r="P11" s="220"/>
    </row>
    <row r="12" spans="1:253" ht="36" customHeight="1">
      <c r="A12" s="265" t="s">
        <v>0</v>
      </c>
      <c r="B12" s="268" t="s">
        <v>1</v>
      </c>
      <c r="C12" s="268" t="s">
        <v>2</v>
      </c>
      <c r="D12" s="271" t="s">
        <v>11</v>
      </c>
      <c r="E12" s="272"/>
      <c r="F12" s="272"/>
      <c r="G12" s="272"/>
      <c r="H12" s="272"/>
      <c r="I12" s="215"/>
      <c r="J12" s="276" t="s">
        <v>0</v>
      </c>
      <c r="K12" s="279" t="s">
        <v>1</v>
      </c>
      <c r="L12" s="268" t="s">
        <v>2</v>
      </c>
      <c r="M12" s="271" t="s">
        <v>11</v>
      </c>
      <c r="N12" s="272"/>
      <c r="O12" s="272"/>
      <c r="P12" s="272"/>
      <c r="Q12" s="272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/>
      <c r="CP12" s="215"/>
      <c r="CQ12" s="215"/>
      <c r="CR12" s="215"/>
      <c r="CS12" s="215"/>
      <c r="CT12" s="215"/>
      <c r="CU12" s="215"/>
      <c r="CV12" s="215"/>
      <c r="CW12" s="215"/>
      <c r="CX12" s="215"/>
      <c r="CY12" s="215"/>
      <c r="CZ12" s="215"/>
      <c r="DA12" s="215"/>
      <c r="DB12" s="215"/>
      <c r="DC12" s="215"/>
      <c r="DD12" s="215"/>
      <c r="DE12" s="215"/>
      <c r="DF12" s="215"/>
      <c r="DG12" s="215"/>
      <c r="DH12" s="215"/>
      <c r="DI12" s="215"/>
      <c r="DJ12" s="215"/>
      <c r="DK12" s="215"/>
      <c r="DL12" s="215"/>
      <c r="DM12" s="215"/>
      <c r="DN12" s="215"/>
      <c r="DO12" s="215"/>
      <c r="DP12" s="215"/>
      <c r="DQ12" s="215"/>
      <c r="DR12" s="215"/>
      <c r="DS12" s="215"/>
      <c r="DT12" s="215"/>
      <c r="DU12" s="215"/>
      <c r="DV12" s="215"/>
      <c r="DW12" s="215"/>
      <c r="DX12" s="215"/>
      <c r="DY12" s="215"/>
      <c r="DZ12" s="215"/>
      <c r="EA12" s="215"/>
      <c r="EB12" s="215"/>
      <c r="EC12" s="215"/>
      <c r="ED12" s="215"/>
      <c r="EE12" s="215"/>
      <c r="EF12" s="215"/>
      <c r="EG12" s="215"/>
      <c r="EH12" s="215"/>
      <c r="EI12" s="215"/>
      <c r="EJ12" s="215"/>
      <c r="EK12" s="215"/>
      <c r="EL12" s="215"/>
      <c r="EM12" s="215"/>
      <c r="EN12" s="215"/>
      <c r="EO12" s="215"/>
      <c r="EP12" s="215"/>
      <c r="EQ12" s="215"/>
      <c r="ER12" s="215"/>
      <c r="ES12" s="215"/>
      <c r="ET12" s="215"/>
      <c r="EU12" s="215"/>
      <c r="EV12" s="215"/>
      <c r="EW12" s="215"/>
      <c r="EX12" s="215"/>
      <c r="EY12" s="215"/>
      <c r="EZ12" s="215"/>
      <c r="FA12" s="215"/>
      <c r="FB12" s="215"/>
      <c r="FC12" s="215"/>
      <c r="FD12" s="215"/>
      <c r="FE12" s="215"/>
      <c r="FF12" s="215"/>
      <c r="FG12" s="215"/>
      <c r="FH12" s="215"/>
      <c r="FI12" s="215"/>
      <c r="FJ12" s="215"/>
      <c r="FK12" s="215"/>
      <c r="FL12" s="215"/>
      <c r="FM12" s="215"/>
      <c r="FN12" s="215"/>
      <c r="FO12" s="215"/>
      <c r="FP12" s="215"/>
      <c r="FQ12" s="215"/>
      <c r="FR12" s="215"/>
      <c r="FS12" s="215"/>
      <c r="FT12" s="215"/>
      <c r="FU12" s="215"/>
      <c r="FV12" s="215"/>
      <c r="FW12" s="215"/>
      <c r="FX12" s="215"/>
      <c r="FY12" s="215"/>
      <c r="FZ12" s="215"/>
      <c r="GA12" s="215"/>
      <c r="GB12" s="215"/>
      <c r="GC12" s="215"/>
      <c r="GD12" s="215"/>
      <c r="GE12" s="215"/>
      <c r="GF12" s="215"/>
      <c r="GG12" s="215"/>
      <c r="GH12" s="215"/>
      <c r="GI12" s="215"/>
      <c r="GJ12" s="215"/>
      <c r="GK12" s="215"/>
      <c r="GL12" s="215"/>
      <c r="GM12" s="215"/>
      <c r="GN12" s="215"/>
      <c r="GO12" s="215"/>
      <c r="GP12" s="215"/>
      <c r="GQ12" s="215"/>
      <c r="GR12" s="215"/>
      <c r="GS12" s="215"/>
      <c r="GT12" s="215"/>
      <c r="GU12" s="215"/>
      <c r="GV12" s="215"/>
      <c r="GW12" s="215"/>
      <c r="GX12" s="215"/>
      <c r="GY12" s="215"/>
      <c r="GZ12" s="215"/>
      <c r="HA12" s="215"/>
      <c r="HB12" s="215"/>
      <c r="HC12" s="215"/>
      <c r="HD12" s="215"/>
      <c r="HE12" s="215"/>
      <c r="HF12" s="215"/>
      <c r="HG12" s="215"/>
      <c r="HH12" s="215"/>
      <c r="HI12" s="215"/>
      <c r="HJ12" s="215"/>
      <c r="HK12" s="215"/>
      <c r="HL12" s="215"/>
      <c r="HM12" s="215"/>
      <c r="HN12" s="215"/>
      <c r="HO12" s="215"/>
      <c r="HP12" s="215"/>
      <c r="HQ12" s="215"/>
      <c r="HR12" s="215"/>
      <c r="HS12" s="215"/>
      <c r="HT12" s="215"/>
      <c r="HU12" s="215"/>
      <c r="HV12" s="215"/>
      <c r="HW12" s="215"/>
      <c r="HX12" s="215"/>
      <c r="HY12" s="215"/>
      <c r="HZ12" s="215"/>
      <c r="IA12" s="215"/>
      <c r="IB12" s="215"/>
      <c r="IC12" s="215"/>
      <c r="ID12" s="215"/>
      <c r="IE12" s="215"/>
      <c r="IF12" s="215"/>
      <c r="IG12" s="215"/>
      <c r="IH12" s="215"/>
      <c r="II12" s="215"/>
      <c r="IJ12" s="215"/>
      <c r="IK12" s="215"/>
      <c r="IL12" s="215"/>
      <c r="IM12" s="215"/>
      <c r="IN12" s="215"/>
      <c r="IO12" s="215"/>
      <c r="IP12" s="215"/>
      <c r="IQ12" s="215"/>
      <c r="IR12" s="215"/>
      <c r="IS12" s="215"/>
    </row>
    <row r="13" spans="1:253" s="218" customFormat="1" ht="29.25" customHeight="1">
      <c r="A13" s="266"/>
      <c r="B13" s="269"/>
      <c r="C13" s="269"/>
      <c r="D13" s="272" t="s">
        <v>294</v>
      </c>
      <c r="E13" s="273"/>
      <c r="F13" s="271" t="s">
        <v>3</v>
      </c>
      <c r="G13" s="273"/>
      <c r="H13" s="274" t="s">
        <v>4</v>
      </c>
      <c r="I13" s="217"/>
      <c r="J13" s="277"/>
      <c r="K13" s="280"/>
      <c r="L13" s="269"/>
      <c r="M13" s="271" t="s">
        <v>25</v>
      </c>
      <c r="N13" s="273"/>
      <c r="O13" s="271" t="s">
        <v>13</v>
      </c>
      <c r="P13" s="273"/>
      <c r="Q13" s="274" t="s">
        <v>4</v>
      </c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7"/>
      <c r="DF13" s="217"/>
      <c r="DG13" s="217"/>
      <c r="DH13" s="217"/>
      <c r="DI13" s="217"/>
      <c r="DJ13" s="217"/>
      <c r="DK13" s="217"/>
      <c r="DL13" s="217"/>
      <c r="DM13" s="217"/>
      <c r="DN13" s="217"/>
      <c r="DO13" s="217"/>
      <c r="DP13" s="217"/>
      <c r="DQ13" s="217"/>
      <c r="DR13" s="217"/>
      <c r="DS13" s="217"/>
      <c r="DT13" s="217"/>
      <c r="DU13" s="217"/>
      <c r="DV13" s="217"/>
      <c r="DW13" s="217"/>
      <c r="DX13" s="217"/>
      <c r="DY13" s="217"/>
      <c r="DZ13" s="217"/>
      <c r="EA13" s="217"/>
      <c r="EB13" s="217"/>
      <c r="EC13" s="217"/>
      <c r="ED13" s="217"/>
      <c r="EE13" s="217"/>
      <c r="EF13" s="217"/>
      <c r="EG13" s="217"/>
      <c r="EH13" s="217"/>
      <c r="EI13" s="217"/>
      <c r="EJ13" s="217"/>
      <c r="EK13" s="217"/>
      <c r="EL13" s="217"/>
      <c r="EM13" s="217"/>
      <c r="EN13" s="217"/>
      <c r="EO13" s="217"/>
      <c r="EP13" s="217"/>
      <c r="EQ13" s="217"/>
      <c r="ER13" s="217"/>
      <c r="ES13" s="217"/>
      <c r="ET13" s="217"/>
      <c r="EU13" s="217"/>
      <c r="EV13" s="217"/>
      <c r="EW13" s="217"/>
      <c r="EX13" s="217"/>
      <c r="EY13" s="217"/>
      <c r="EZ13" s="217"/>
      <c r="FA13" s="217"/>
      <c r="FB13" s="217"/>
      <c r="FC13" s="217"/>
      <c r="FD13" s="217"/>
      <c r="FE13" s="217"/>
      <c r="FF13" s="217"/>
      <c r="FG13" s="217"/>
      <c r="FH13" s="217"/>
      <c r="FI13" s="217"/>
      <c r="FJ13" s="217"/>
      <c r="FK13" s="217"/>
      <c r="FL13" s="217"/>
      <c r="FM13" s="217"/>
      <c r="FN13" s="217"/>
      <c r="FO13" s="217"/>
      <c r="FP13" s="217"/>
      <c r="FQ13" s="217"/>
      <c r="FR13" s="217"/>
      <c r="FS13" s="217"/>
      <c r="FT13" s="217"/>
      <c r="FU13" s="217"/>
      <c r="FV13" s="217"/>
      <c r="FW13" s="217"/>
      <c r="FX13" s="217"/>
      <c r="FY13" s="217"/>
      <c r="FZ13" s="217"/>
      <c r="GA13" s="217"/>
      <c r="GB13" s="217"/>
      <c r="GC13" s="217"/>
      <c r="GD13" s="217"/>
      <c r="GE13" s="217"/>
      <c r="GF13" s="217"/>
      <c r="GG13" s="217"/>
      <c r="GH13" s="217"/>
      <c r="GI13" s="217"/>
      <c r="GJ13" s="217"/>
      <c r="GK13" s="217"/>
      <c r="GL13" s="217"/>
      <c r="GM13" s="217"/>
      <c r="GN13" s="217"/>
      <c r="GO13" s="217"/>
      <c r="GP13" s="217"/>
      <c r="GQ13" s="217"/>
      <c r="GR13" s="217"/>
      <c r="GS13" s="217"/>
      <c r="GT13" s="217"/>
      <c r="GU13" s="217"/>
      <c r="GV13" s="217"/>
      <c r="GW13" s="217"/>
      <c r="GX13" s="217"/>
      <c r="GY13" s="217"/>
      <c r="GZ13" s="217"/>
      <c r="HA13" s="217"/>
      <c r="HB13" s="217"/>
      <c r="HC13" s="217"/>
      <c r="HD13" s="217"/>
      <c r="HE13" s="217"/>
      <c r="HF13" s="217"/>
      <c r="HG13" s="217"/>
      <c r="HH13" s="217"/>
      <c r="HI13" s="217"/>
      <c r="HJ13" s="217"/>
      <c r="HK13" s="217"/>
      <c r="HL13" s="217"/>
      <c r="HM13" s="217"/>
      <c r="HN13" s="217"/>
      <c r="HO13" s="217"/>
      <c r="HP13" s="217"/>
      <c r="HQ13" s="217"/>
      <c r="HR13" s="217"/>
      <c r="HS13" s="217"/>
      <c r="HT13" s="217"/>
      <c r="HU13" s="217"/>
      <c r="HV13" s="217"/>
      <c r="HW13" s="217"/>
      <c r="HX13" s="217"/>
      <c r="HY13" s="217"/>
      <c r="HZ13" s="217"/>
      <c r="IA13" s="217"/>
      <c r="IB13" s="217"/>
      <c r="IC13" s="217"/>
      <c r="ID13" s="217"/>
      <c r="IE13" s="217"/>
      <c r="IF13" s="217"/>
      <c r="IG13" s="217"/>
      <c r="IH13" s="217"/>
      <c r="II13" s="217"/>
      <c r="IJ13" s="217"/>
      <c r="IK13" s="217"/>
      <c r="IL13" s="217"/>
      <c r="IM13" s="217"/>
      <c r="IN13" s="217"/>
      <c r="IO13" s="217"/>
      <c r="IP13" s="217"/>
      <c r="IQ13" s="217"/>
      <c r="IR13" s="217"/>
      <c r="IS13" s="217"/>
    </row>
    <row r="14" spans="1:253" ht="15" thickBot="1">
      <c r="A14" s="267"/>
      <c r="B14" s="270"/>
      <c r="C14" s="270"/>
      <c r="D14" s="65" t="s">
        <v>5</v>
      </c>
      <c r="E14" s="66" t="s">
        <v>6</v>
      </c>
      <c r="F14" s="67" t="s">
        <v>5</v>
      </c>
      <c r="G14" s="66" t="s">
        <v>6</v>
      </c>
      <c r="H14" s="275"/>
      <c r="I14" s="215"/>
      <c r="J14" s="278"/>
      <c r="K14" s="281"/>
      <c r="L14" s="270"/>
      <c r="M14" s="65" t="s">
        <v>5</v>
      </c>
      <c r="N14" s="66" t="s">
        <v>6</v>
      </c>
      <c r="O14" s="67" t="s">
        <v>5</v>
      </c>
      <c r="P14" s="66" t="s">
        <v>6</v>
      </c>
      <c r="Q14" s="27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  <c r="CX14" s="215"/>
      <c r="CY14" s="215"/>
      <c r="CZ14" s="215"/>
      <c r="DA14" s="215"/>
      <c r="DB14" s="215"/>
      <c r="DC14" s="215"/>
      <c r="DD14" s="215"/>
      <c r="DE14" s="215"/>
      <c r="DF14" s="215"/>
      <c r="DG14" s="215"/>
      <c r="DH14" s="215"/>
      <c r="DI14" s="215"/>
      <c r="DJ14" s="215"/>
      <c r="DK14" s="215"/>
      <c r="DL14" s="215"/>
      <c r="DM14" s="215"/>
      <c r="DN14" s="215"/>
      <c r="DO14" s="215"/>
      <c r="DP14" s="215"/>
      <c r="DQ14" s="215"/>
      <c r="DR14" s="215"/>
      <c r="DS14" s="215"/>
      <c r="DT14" s="215"/>
      <c r="DU14" s="215"/>
      <c r="DV14" s="215"/>
      <c r="DW14" s="215"/>
      <c r="DX14" s="215"/>
      <c r="DY14" s="215"/>
      <c r="DZ14" s="215"/>
      <c r="EA14" s="215"/>
      <c r="EB14" s="215"/>
      <c r="EC14" s="215"/>
      <c r="ED14" s="215"/>
      <c r="EE14" s="215"/>
      <c r="EF14" s="215"/>
      <c r="EG14" s="215"/>
      <c r="EH14" s="215"/>
      <c r="EI14" s="215"/>
      <c r="EJ14" s="215"/>
      <c r="EK14" s="215"/>
      <c r="EL14" s="215"/>
      <c r="EM14" s="215"/>
      <c r="EN14" s="215"/>
      <c r="EO14" s="215"/>
      <c r="EP14" s="215"/>
      <c r="EQ14" s="215"/>
      <c r="ER14" s="215"/>
      <c r="ES14" s="215"/>
      <c r="ET14" s="215"/>
      <c r="EU14" s="215"/>
      <c r="EV14" s="215"/>
      <c r="EW14" s="215"/>
      <c r="EX14" s="215"/>
      <c r="EY14" s="215"/>
      <c r="EZ14" s="215"/>
      <c r="FA14" s="215"/>
      <c r="FB14" s="215"/>
      <c r="FC14" s="215"/>
      <c r="FD14" s="215"/>
      <c r="FE14" s="215"/>
      <c r="FF14" s="215"/>
      <c r="FG14" s="215"/>
      <c r="FH14" s="215"/>
      <c r="FI14" s="215"/>
      <c r="FJ14" s="215"/>
      <c r="FK14" s="215"/>
      <c r="FL14" s="215"/>
      <c r="FM14" s="215"/>
      <c r="FN14" s="215"/>
      <c r="FO14" s="215"/>
      <c r="FP14" s="215"/>
      <c r="FQ14" s="215"/>
      <c r="FR14" s="215"/>
      <c r="FS14" s="215"/>
      <c r="FT14" s="215"/>
      <c r="FU14" s="215"/>
      <c r="FV14" s="215"/>
      <c r="FW14" s="215"/>
      <c r="FX14" s="215"/>
      <c r="FY14" s="215"/>
      <c r="FZ14" s="215"/>
      <c r="GA14" s="215"/>
      <c r="GB14" s="215"/>
      <c r="GC14" s="215"/>
      <c r="GD14" s="215"/>
      <c r="GE14" s="215"/>
      <c r="GF14" s="215"/>
      <c r="GG14" s="215"/>
      <c r="GH14" s="215"/>
      <c r="GI14" s="215"/>
      <c r="GJ14" s="215"/>
      <c r="GK14" s="215"/>
      <c r="GL14" s="215"/>
      <c r="GM14" s="215"/>
      <c r="GN14" s="215"/>
      <c r="GO14" s="215"/>
      <c r="GP14" s="215"/>
      <c r="GQ14" s="215"/>
      <c r="GR14" s="215"/>
      <c r="GS14" s="215"/>
      <c r="GT14" s="215"/>
      <c r="GU14" s="215"/>
      <c r="GV14" s="215"/>
      <c r="GW14" s="215"/>
      <c r="GX14" s="215"/>
      <c r="GY14" s="215"/>
      <c r="GZ14" s="215"/>
      <c r="HA14" s="215"/>
      <c r="HB14" s="215"/>
      <c r="HC14" s="215"/>
      <c r="HD14" s="215"/>
      <c r="HE14" s="215"/>
      <c r="HF14" s="215"/>
      <c r="HG14" s="215"/>
      <c r="HH14" s="215"/>
      <c r="HI14" s="215"/>
      <c r="HJ14" s="215"/>
      <c r="HK14" s="215"/>
      <c r="HL14" s="215"/>
      <c r="HM14" s="215"/>
      <c r="HN14" s="215"/>
      <c r="HO14" s="215"/>
      <c r="HP14" s="215"/>
      <c r="HQ14" s="215"/>
      <c r="HR14" s="215"/>
      <c r="HS14" s="215"/>
      <c r="HT14" s="215"/>
      <c r="HU14" s="215"/>
      <c r="HV14" s="215"/>
      <c r="HW14" s="215"/>
      <c r="HX14" s="215"/>
      <c r="HY14" s="215"/>
      <c r="HZ14" s="215"/>
      <c r="IA14" s="215"/>
      <c r="IB14" s="215"/>
      <c r="IC14" s="215"/>
      <c r="ID14" s="215"/>
      <c r="IE14" s="215"/>
      <c r="IF14" s="215"/>
      <c r="IG14" s="215"/>
      <c r="IH14" s="215"/>
      <c r="II14" s="215"/>
      <c r="IJ14" s="215"/>
      <c r="IK14" s="215"/>
      <c r="IL14" s="215"/>
      <c r="IM14" s="215"/>
      <c r="IN14" s="215"/>
      <c r="IO14" s="215"/>
      <c r="IP14" s="215"/>
      <c r="IQ14" s="215"/>
      <c r="IR14" s="215"/>
      <c r="IS14" s="215"/>
    </row>
    <row r="15" spans="1:253" ht="15" thickTop="1">
      <c r="A15" s="129"/>
      <c r="B15" s="129"/>
      <c r="C15" s="129"/>
      <c r="D15" s="129"/>
      <c r="E15" s="129"/>
      <c r="F15" s="129"/>
      <c r="G15" s="129"/>
      <c r="H15" s="129"/>
      <c r="J15" s="130"/>
      <c r="K15" s="131"/>
      <c r="L15" s="131"/>
      <c r="M15" s="132"/>
      <c r="N15" s="132"/>
      <c r="O15" s="132"/>
      <c r="P15" s="132"/>
      <c r="Q15" s="132"/>
    </row>
    <row r="16" spans="1:253">
      <c r="A16" s="23">
        <v>1</v>
      </c>
      <c r="B16" s="26" t="s">
        <v>113</v>
      </c>
      <c r="C16" s="27" t="s">
        <v>37</v>
      </c>
      <c r="D16" s="34"/>
      <c r="E16" s="28"/>
      <c r="F16" s="23">
        <v>1</v>
      </c>
      <c r="G16" s="23">
        <v>1000</v>
      </c>
      <c r="H16" s="287">
        <f>D16+G16</f>
        <v>1000</v>
      </c>
      <c r="J16" s="227">
        <v>1</v>
      </c>
      <c r="K16" s="228" t="s">
        <v>174</v>
      </c>
      <c r="L16" s="36" t="s">
        <v>8</v>
      </c>
      <c r="M16" s="42">
        <v>1</v>
      </c>
      <c r="N16" s="39">
        <v>1000</v>
      </c>
      <c r="O16" s="229">
        <v>1</v>
      </c>
      <c r="P16" s="229">
        <v>1000</v>
      </c>
      <c r="Q16" s="230">
        <f t="shared" ref="Q16:Q50" si="0">SUM(P16,N16)</f>
        <v>2000</v>
      </c>
      <c r="R16" s="127"/>
      <c r="S16" s="136"/>
      <c r="T16" s="136"/>
      <c r="U16" s="137"/>
    </row>
    <row r="17" spans="1:21">
      <c r="A17" s="23">
        <v>2</v>
      </c>
      <c r="B17" s="26" t="s">
        <v>114</v>
      </c>
      <c r="C17" s="27" t="s">
        <v>33</v>
      </c>
      <c r="D17" s="34"/>
      <c r="E17" s="28"/>
      <c r="F17" s="23">
        <v>2</v>
      </c>
      <c r="G17" s="23">
        <v>800</v>
      </c>
      <c r="H17" s="287">
        <f t="shared" ref="H17:H38" si="1">D17+G17</f>
        <v>800</v>
      </c>
      <c r="J17" s="231">
        <v>2</v>
      </c>
      <c r="K17" s="232" t="s">
        <v>175</v>
      </c>
      <c r="L17" s="38" t="s">
        <v>8</v>
      </c>
      <c r="M17" s="43">
        <v>2</v>
      </c>
      <c r="N17" s="25">
        <v>800</v>
      </c>
      <c r="O17" s="229">
        <v>2</v>
      </c>
      <c r="P17" s="229">
        <v>800</v>
      </c>
      <c r="Q17" s="230">
        <f t="shared" si="0"/>
        <v>1600</v>
      </c>
      <c r="R17" s="127"/>
      <c r="S17" s="136"/>
      <c r="T17" s="136"/>
      <c r="U17" s="137"/>
    </row>
    <row r="18" spans="1:21">
      <c r="A18" s="23">
        <v>3</v>
      </c>
      <c r="B18" s="26" t="s">
        <v>115</v>
      </c>
      <c r="C18" s="27" t="s">
        <v>93</v>
      </c>
      <c r="D18" s="34"/>
      <c r="E18" s="28"/>
      <c r="F18" s="23">
        <v>3</v>
      </c>
      <c r="G18" s="23">
        <v>640</v>
      </c>
      <c r="H18" s="287">
        <f t="shared" si="1"/>
        <v>640</v>
      </c>
      <c r="J18" s="227">
        <v>3</v>
      </c>
      <c r="K18" s="232" t="s">
        <v>177</v>
      </c>
      <c r="L18" s="38" t="s">
        <v>8</v>
      </c>
      <c r="M18" s="42">
        <v>4</v>
      </c>
      <c r="N18" s="25">
        <v>512</v>
      </c>
      <c r="O18" s="229">
        <v>3</v>
      </c>
      <c r="P18" s="229">
        <v>640</v>
      </c>
      <c r="Q18" s="230">
        <f t="shared" si="0"/>
        <v>1152</v>
      </c>
      <c r="R18" s="127"/>
      <c r="S18" s="140"/>
      <c r="T18" s="140"/>
      <c r="U18" s="137"/>
    </row>
    <row r="19" spans="1:21">
      <c r="A19" s="23">
        <v>4</v>
      </c>
      <c r="B19" s="27" t="s">
        <v>116</v>
      </c>
      <c r="C19" s="27" t="s">
        <v>93</v>
      </c>
      <c r="D19" s="34"/>
      <c r="E19" s="28"/>
      <c r="F19" s="23">
        <v>4</v>
      </c>
      <c r="G19" s="23">
        <v>512</v>
      </c>
      <c r="H19" s="287">
        <f t="shared" si="1"/>
        <v>512</v>
      </c>
      <c r="J19" s="231">
        <v>4</v>
      </c>
      <c r="K19" s="232" t="s">
        <v>176</v>
      </c>
      <c r="L19" s="38" t="s">
        <v>8</v>
      </c>
      <c r="M19" s="43">
        <v>3</v>
      </c>
      <c r="N19" s="25">
        <v>640</v>
      </c>
      <c r="O19" s="229">
        <v>4</v>
      </c>
      <c r="P19" s="229">
        <v>512</v>
      </c>
      <c r="Q19" s="230">
        <f t="shared" si="0"/>
        <v>1152</v>
      </c>
      <c r="R19" s="127"/>
      <c r="S19" s="141"/>
      <c r="T19" s="140"/>
      <c r="U19" s="137"/>
    </row>
    <row r="20" spans="1:21">
      <c r="A20" s="23">
        <v>5</v>
      </c>
      <c r="B20" s="26" t="s">
        <v>117</v>
      </c>
      <c r="C20" s="27" t="s">
        <v>93</v>
      </c>
      <c r="D20" s="34"/>
      <c r="E20" s="28"/>
      <c r="F20" s="23">
        <v>5</v>
      </c>
      <c r="G20" s="23">
        <v>410</v>
      </c>
      <c r="H20" s="287">
        <f t="shared" si="1"/>
        <v>410</v>
      </c>
      <c r="J20" s="227">
        <v>5</v>
      </c>
      <c r="K20" s="232" t="s">
        <v>178</v>
      </c>
      <c r="L20" s="38" t="s">
        <v>8</v>
      </c>
      <c r="M20" s="42">
        <v>5</v>
      </c>
      <c r="N20" s="25">
        <v>410</v>
      </c>
      <c r="O20" s="229">
        <v>5</v>
      </c>
      <c r="P20" s="229">
        <v>410</v>
      </c>
      <c r="Q20" s="230">
        <f t="shared" si="0"/>
        <v>820</v>
      </c>
      <c r="R20" s="127"/>
      <c r="S20" s="136"/>
      <c r="T20" s="136"/>
      <c r="U20" s="137"/>
    </row>
    <row r="21" spans="1:21">
      <c r="A21" s="23">
        <v>6</v>
      </c>
      <c r="B21" s="26" t="s">
        <v>118</v>
      </c>
      <c r="C21" s="27" t="s">
        <v>93</v>
      </c>
      <c r="D21" s="34"/>
      <c r="E21" s="28"/>
      <c r="F21" s="23">
        <v>6</v>
      </c>
      <c r="G21" s="23">
        <v>328</v>
      </c>
      <c r="H21" s="287">
        <f t="shared" si="1"/>
        <v>328</v>
      </c>
      <c r="J21" s="231">
        <v>6</v>
      </c>
      <c r="K21" s="232" t="s">
        <v>179</v>
      </c>
      <c r="L21" s="38" t="s">
        <v>7</v>
      </c>
      <c r="M21" s="43">
        <v>6</v>
      </c>
      <c r="N21" s="25">
        <v>328</v>
      </c>
      <c r="O21" s="229">
        <v>7</v>
      </c>
      <c r="P21" s="229">
        <v>262</v>
      </c>
      <c r="Q21" s="230">
        <f t="shared" si="0"/>
        <v>590</v>
      </c>
      <c r="R21" s="127"/>
      <c r="S21" s="136"/>
      <c r="T21" s="136"/>
      <c r="U21" s="137"/>
    </row>
    <row r="22" spans="1:21">
      <c r="A22" s="23">
        <v>7</v>
      </c>
      <c r="B22" s="26" t="s">
        <v>119</v>
      </c>
      <c r="C22" s="27" t="s">
        <v>37</v>
      </c>
      <c r="D22" s="34"/>
      <c r="E22" s="28"/>
      <c r="F22" s="23">
        <v>7</v>
      </c>
      <c r="G22" s="23">
        <v>262</v>
      </c>
      <c r="H22" s="287">
        <f t="shared" si="1"/>
        <v>262</v>
      </c>
      <c r="J22" s="227">
        <v>7</v>
      </c>
      <c r="K22" s="232" t="s">
        <v>180</v>
      </c>
      <c r="L22" s="38" t="s">
        <v>7</v>
      </c>
      <c r="M22" s="42">
        <v>7</v>
      </c>
      <c r="N22" s="25">
        <v>262</v>
      </c>
      <c r="O22" s="229">
        <v>8</v>
      </c>
      <c r="P22" s="229">
        <v>210</v>
      </c>
      <c r="Q22" s="230">
        <f t="shared" si="0"/>
        <v>472</v>
      </c>
      <c r="R22" s="127"/>
      <c r="S22" s="136"/>
      <c r="T22" s="142"/>
      <c r="U22" s="137"/>
    </row>
    <row r="23" spans="1:21">
      <c r="A23" s="23">
        <v>8</v>
      </c>
      <c r="B23" s="26" t="s">
        <v>120</v>
      </c>
      <c r="C23" s="27" t="s">
        <v>37</v>
      </c>
      <c r="D23" s="34"/>
      <c r="E23" s="28"/>
      <c r="F23" s="23">
        <v>8</v>
      </c>
      <c r="G23" s="23">
        <v>210</v>
      </c>
      <c r="H23" s="287">
        <f t="shared" si="1"/>
        <v>210</v>
      </c>
      <c r="J23" s="231">
        <v>8</v>
      </c>
      <c r="K23" s="232" t="s">
        <v>183</v>
      </c>
      <c r="L23" s="38" t="s">
        <v>8</v>
      </c>
      <c r="M23" s="43">
        <v>10</v>
      </c>
      <c r="N23" s="39">
        <v>134</v>
      </c>
      <c r="O23" s="229">
        <v>6</v>
      </c>
      <c r="P23" s="229">
        <v>328</v>
      </c>
      <c r="Q23" s="230">
        <f t="shared" si="0"/>
        <v>462</v>
      </c>
      <c r="R23" s="127"/>
      <c r="S23" s="136"/>
      <c r="T23" s="142"/>
      <c r="U23" s="137"/>
    </row>
    <row r="24" spans="1:21">
      <c r="A24" s="23">
        <v>9</v>
      </c>
      <c r="B24" s="26" t="s">
        <v>121</v>
      </c>
      <c r="C24" s="27" t="s">
        <v>44</v>
      </c>
      <c r="D24" s="34"/>
      <c r="E24" s="28"/>
      <c r="F24" s="23">
        <v>9</v>
      </c>
      <c r="G24" s="23">
        <v>168</v>
      </c>
      <c r="H24" s="287">
        <f t="shared" si="1"/>
        <v>168</v>
      </c>
      <c r="J24" s="227">
        <v>9</v>
      </c>
      <c r="K24" s="232" t="s">
        <v>181</v>
      </c>
      <c r="L24" s="38" t="s">
        <v>10</v>
      </c>
      <c r="M24" s="42">
        <v>8</v>
      </c>
      <c r="N24" s="25">
        <v>210</v>
      </c>
      <c r="O24" s="229">
        <v>12</v>
      </c>
      <c r="P24" s="229">
        <v>86</v>
      </c>
      <c r="Q24" s="230">
        <f t="shared" si="0"/>
        <v>296</v>
      </c>
      <c r="R24" s="127"/>
      <c r="S24" s="143"/>
      <c r="T24" s="140"/>
      <c r="U24" s="137"/>
    </row>
    <row r="25" spans="1:21">
      <c r="A25" s="23">
        <v>10</v>
      </c>
      <c r="B25" s="26" t="s">
        <v>122</v>
      </c>
      <c r="C25" s="27" t="s">
        <v>93</v>
      </c>
      <c r="D25" s="34"/>
      <c r="E25" s="28"/>
      <c r="F25" s="23">
        <v>10</v>
      </c>
      <c r="G25" s="23">
        <v>134</v>
      </c>
      <c r="H25" s="287">
        <f t="shared" si="1"/>
        <v>134</v>
      </c>
      <c r="J25" s="231">
        <v>10</v>
      </c>
      <c r="K25" s="232" t="s">
        <v>182</v>
      </c>
      <c r="L25" s="38" t="s">
        <v>8</v>
      </c>
      <c r="M25" s="43">
        <v>9</v>
      </c>
      <c r="N25" s="25">
        <v>168</v>
      </c>
      <c r="O25" s="229">
        <v>13</v>
      </c>
      <c r="P25" s="229">
        <v>69</v>
      </c>
      <c r="Q25" s="230">
        <f t="shared" si="0"/>
        <v>237</v>
      </c>
      <c r="R25" s="127"/>
      <c r="S25" s="136"/>
      <c r="T25" s="136"/>
      <c r="U25" s="137"/>
    </row>
    <row r="26" spans="1:21">
      <c r="A26" s="23">
        <v>11</v>
      </c>
      <c r="B26" s="26" t="s">
        <v>123</v>
      </c>
      <c r="C26" s="27" t="s">
        <v>93</v>
      </c>
      <c r="D26" s="34"/>
      <c r="E26" s="28"/>
      <c r="F26" s="23">
        <v>11</v>
      </c>
      <c r="G26" s="23">
        <v>107</v>
      </c>
      <c r="H26" s="287">
        <f t="shared" si="1"/>
        <v>107</v>
      </c>
      <c r="J26" s="227">
        <v>11</v>
      </c>
      <c r="K26" s="232" t="s">
        <v>188</v>
      </c>
      <c r="L26" s="38" t="s">
        <v>137</v>
      </c>
      <c r="M26" s="42">
        <v>15</v>
      </c>
      <c r="N26" s="39">
        <v>44</v>
      </c>
      <c r="O26" s="229">
        <v>9</v>
      </c>
      <c r="P26" s="229">
        <v>168</v>
      </c>
      <c r="Q26" s="230">
        <f t="shared" si="0"/>
        <v>212</v>
      </c>
      <c r="R26" s="127"/>
      <c r="S26" s="136"/>
      <c r="T26" s="142"/>
      <c r="U26" s="137"/>
    </row>
    <row r="27" spans="1:21">
      <c r="A27" s="23">
        <v>12</v>
      </c>
      <c r="B27" s="26" t="s">
        <v>124</v>
      </c>
      <c r="C27" s="27" t="s">
        <v>93</v>
      </c>
      <c r="D27" s="34"/>
      <c r="E27" s="28"/>
      <c r="F27" s="23">
        <v>12</v>
      </c>
      <c r="G27" s="23">
        <v>86</v>
      </c>
      <c r="H27" s="287">
        <f t="shared" si="1"/>
        <v>86</v>
      </c>
      <c r="J27" s="231">
        <v>12</v>
      </c>
      <c r="K27" s="232" t="s">
        <v>189</v>
      </c>
      <c r="L27" s="38" t="s">
        <v>8</v>
      </c>
      <c r="M27" s="43">
        <v>16</v>
      </c>
      <c r="N27" s="39">
        <v>35</v>
      </c>
      <c r="O27" s="229">
        <v>10</v>
      </c>
      <c r="P27" s="229">
        <v>134</v>
      </c>
      <c r="Q27" s="230">
        <f t="shared" si="0"/>
        <v>169</v>
      </c>
      <c r="R27" s="127"/>
      <c r="S27" s="140"/>
      <c r="T27" s="140"/>
      <c r="U27" s="137"/>
    </row>
    <row r="28" spans="1:21">
      <c r="A28" s="23">
        <v>13</v>
      </c>
      <c r="B28" s="26" t="s">
        <v>125</v>
      </c>
      <c r="C28" s="27" t="s">
        <v>93</v>
      </c>
      <c r="D28" s="34"/>
      <c r="E28" s="28"/>
      <c r="F28" s="23">
        <v>13</v>
      </c>
      <c r="G28" s="23">
        <v>69</v>
      </c>
      <c r="H28" s="287">
        <f t="shared" si="1"/>
        <v>69</v>
      </c>
      <c r="J28" s="227">
        <v>13</v>
      </c>
      <c r="K28" s="232" t="s">
        <v>184</v>
      </c>
      <c r="L28" s="38" t="s">
        <v>137</v>
      </c>
      <c r="M28" s="42">
        <v>11</v>
      </c>
      <c r="N28" s="39">
        <v>107</v>
      </c>
      <c r="O28" s="229">
        <v>15</v>
      </c>
      <c r="P28" s="229">
        <v>44</v>
      </c>
      <c r="Q28" s="230">
        <f t="shared" si="0"/>
        <v>151</v>
      </c>
      <c r="R28" s="127"/>
      <c r="S28" s="140"/>
      <c r="T28" s="140"/>
      <c r="U28" s="137"/>
    </row>
    <row r="29" spans="1:21">
      <c r="A29" s="23">
        <v>14</v>
      </c>
      <c r="B29" s="26" t="s">
        <v>126</v>
      </c>
      <c r="C29" s="27" t="s">
        <v>37</v>
      </c>
      <c r="D29" s="34"/>
      <c r="E29" s="28"/>
      <c r="F29" s="23">
        <v>14</v>
      </c>
      <c r="G29" s="23">
        <v>55</v>
      </c>
      <c r="H29" s="287">
        <f t="shared" si="1"/>
        <v>55</v>
      </c>
      <c r="J29" s="231">
        <v>14</v>
      </c>
      <c r="K29" s="232" t="s">
        <v>203</v>
      </c>
      <c r="L29" s="38" t="s">
        <v>8</v>
      </c>
      <c r="M29" s="43"/>
      <c r="N29" s="34"/>
      <c r="O29" s="229">
        <v>11</v>
      </c>
      <c r="P29" s="229">
        <v>107</v>
      </c>
      <c r="Q29" s="230">
        <f t="shared" si="0"/>
        <v>107</v>
      </c>
      <c r="R29" s="127"/>
      <c r="S29" s="140"/>
      <c r="T29" s="140"/>
      <c r="U29" s="137"/>
    </row>
    <row r="30" spans="1:21">
      <c r="A30" s="23">
        <v>15</v>
      </c>
      <c r="B30" s="26" t="s">
        <v>127</v>
      </c>
      <c r="C30" s="27" t="s">
        <v>93</v>
      </c>
      <c r="D30" s="34"/>
      <c r="E30" s="28"/>
      <c r="F30" s="23">
        <v>15</v>
      </c>
      <c r="G30" s="23">
        <v>44</v>
      </c>
      <c r="H30" s="287">
        <f t="shared" si="1"/>
        <v>44</v>
      </c>
      <c r="J30" s="227">
        <v>15</v>
      </c>
      <c r="K30" s="232" t="s">
        <v>186</v>
      </c>
      <c r="L30" s="38" t="s">
        <v>137</v>
      </c>
      <c r="M30" s="42">
        <v>13</v>
      </c>
      <c r="N30" s="233">
        <v>69</v>
      </c>
      <c r="O30" s="229">
        <v>18</v>
      </c>
      <c r="P30" s="229">
        <v>27</v>
      </c>
      <c r="Q30" s="230">
        <f t="shared" si="0"/>
        <v>96</v>
      </c>
      <c r="R30" s="127"/>
      <c r="S30" s="136"/>
      <c r="T30" s="136"/>
      <c r="U30" s="137"/>
    </row>
    <row r="31" spans="1:21">
      <c r="A31" s="23">
        <v>16</v>
      </c>
      <c r="B31" s="26" t="s">
        <v>128</v>
      </c>
      <c r="C31" s="27" t="s">
        <v>93</v>
      </c>
      <c r="D31" s="34"/>
      <c r="E31" s="28"/>
      <c r="F31" s="23">
        <v>16</v>
      </c>
      <c r="G31" s="23">
        <v>35</v>
      </c>
      <c r="H31" s="287">
        <f t="shared" si="1"/>
        <v>35</v>
      </c>
      <c r="J31" s="231">
        <v>16</v>
      </c>
      <c r="K31" s="232" t="s">
        <v>185</v>
      </c>
      <c r="L31" s="38" t="s">
        <v>8</v>
      </c>
      <c r="M31" s="43">
        <v>12</v>
      </c>
      <c r="N31" s="39">
        <v>86</v>
      </c>
      <c r="O31" s="229">
        <v>0</v>
      </c>
      <c r="P31" s="229">
        <v>0</v>
      </c>
      <c r="Q31" s="230">
        <f t="shared" si="0"/>
        <v>86</v>
      </c>
      <c r="R31" s="127"/>
      <c r="S31" s="136"/>
      <c r="T31" s="136"/>
      <c r="U31" s="137"/>
    </row>
    <row r="32" spans="1:21">
      <c r="A32" s="23">
        <v>17</v>
      </c>
      <c r="B32" s="26" t="s">
        <v>129</v>
      </c>
      <c r="C32" s="27" t="s">
        <v>44</v>
      </c>
      <c r="D32" s="34"/>
      <c r="E32" s="28"/>
      <c r="F32" s="23">
        <v>17</v>
      </c>
      <c r="G32" s="23">
        <v>28</v>
      </c>
      <c r="H32" s="287">
        <f t="shared" si="1"/>
        <v>28</v>
      </c>
      <c r="J32" s="227">
        <v>17</v>
      </c>
      <c r="K32" s="232" t="s">
        <v>187</v>
      </c>
      <c r="L32" s="38" t="s">
        <v>7</v>
      </c>
      <c r="M32" s="42">
        <v>14</v>
      </c>
      <c r="N32" s="39">
        <v>55</v>
      </c>
      <c r="O32" s="229">
        <v>19</v>
      </c>
      <c r="P32" s="229">
        <v>26</v>
      </c>
      <c r="Q32" s="230">
        <f t="shared" si="0"/>
        <v>81</v>
      </c>
      <c r="R32" s="127"/>
      <c r="S32" s="136"/>
      <c r="T32" s="136"/>
      <c r="U32" s="137"/>
    </row>
    <row r="33" spans="1:21">
      <c r="A33" s="15">
        <v>18</v>
      </c>
      <c r="B33" s="122" t="s">
        <v>130</v>
      </c>
      <c r="C33" s="123" t="s">
        <v>37</v>
      </c>
      <c r="D33" s="82"/>
      <c r="E33" s="174"/>
      <c r="F33" s="15">
        <v>18</v>
      </c>
      <c r="G33" s="15">
        <v>27</v>
      </c>
      <c r="H33" s="134">
        <f t="shared" si="1"/>
        <v>27</v>
      </c>
      <c r="J33" s="231">
        <v>18</v>
      </c>
      <c r="K33" s="232" t="s">
        <v>194</v>
      </c>
      <c r="L33" s="38" t="s">
        <v>137</v>
      </c>
      <c r="M33" s="43">
        <v>21</v>
      </c>
      <c r="N33" s="39">
        <v>24</v>
      </c>
      <c r="O33" s="229">
        <v>14</v>
      </c>
      <c r="P33" s="229">
        <v>55</v>
      </c>
      <c r="Q33" s="230">
        <f t="shared" si="0"/>
        <v>79</v>
      </c>
      <c r="R33" s="127"/>
      <c r="S33" s="136"/>
      <c r="T33" s="136"/>
      <c r="U33" s="137"/>
    </row>
    <row r="34" spans="1:21">
      <c r="A34" s="15">
        <v>19</v>
      </c>
      <c r="B34" s="122" t="s">
        <v>131</v>
      </c>
      <c r="C34" s="123" t="s">
        <v>44</v>
      </c>
      <c r="D34" s="82"/>
      <c r="E34" s="174"/>
      <c r="F34" s="15">
        <v>19</v>
      </c>
      <c r="G34" s="15">
        <v>26</v>
      </c>
      <c r="H34" s="134">
        <f t="shared" si="1"/>
        <v>26</v>
      </c>
      <c r="J34" s="227">
        <v>19</v>
      </c>
      <c r="K34" s="232" t="s">
        <v>196</v>
      </c>
      <c r="L34" s="38" t="s">
        <v>137</v>
      </c>
      <c r="M34" s="42">
        <v>23</v>
      </c>
      <c r="N34" s="39">
        <v>22</v>
      </c>
      <c r="O34" s="229">
        <v>16</v>
      </c>
      <c r="P34" s="229">
        <v>35</v>
      </c>
      <c r="Q34" s="230">
        <f t="shared" si="0"/>
        <v>57</v>
      </c>
      <c r="R34" s="127"/>
      <c r="S34" s="136"/>
      <c r="T34" s="136"/>
      <c r="U34" s="137"/>
    </row>
    <row r="35" spans="1:21">
      <c r="A35" s="15">
        <v>20</v>
      </c>
      <c r="B35" s="122" t="s">
        <v>132</v>
      </c>
      <c r="C35" s="123" t="s">
        <v>93</v>
      </c>
      <c r="D35" s="82"/>
      <c r="E35" s="174"/>
      <c r="F35" s="15">
        <v>20</v>
      </c>
      <c r="G35" s="15">
        <v>25</v>
      </c>
      <c r="H35" s="134">
        <f t="shared" si="1"/>
        <v>25</v>
      </c>
      <c r="J35" s="231">
        <v>20</v>
      </c>
      <c r="K35" s="232" t="s">
        <v>190</v>
      </c>
      <c r="L35" s="38" t="s">
        <v>8</v>
      </c>
      <c r="M35" s="43">
        <v>17</v>
      </c>
      <c r="N35" s="39">
        <v>28</v>
      </c>
      <c r="O35" s="229">
        <v>17</v>
      </c>
      <c r="P35" s="229">
        <v>28</v>
      </c>
      <c r="Q35" s="230">
        <f t="shared" si="0"/>
        <v>56</v>
      </c>
      <c r="R35" s="127"/>
      <c r="S35" s="140"/>
      <c r="T35" s="140"/>
      <c r="U35" s="137"/>
    </row>
    <row r="36" spans="1:21">
      <c r="A36" s="15">
        <v>21</v>
      </c>
      <c r="B36" s="122" t="s">
        <v>133</v>
      </c>
      <c r="C36" s="123" t="s">
        <v>44</v>
      </c>
      <c r="D36" s="82"/>
      <c r="E36" s="174"/>
      <c r="F36" s="15">
        <v>21</v>
      </c>
      <c r="G36" s="15">
        <v>24</v>
      </c>
      <c r="H36" s="134">
        <f t="shared" si="1"/>
        <v>24</v>
      </c>
      <c r="J36" s="227">
        <v>21</v>
      </c>
      <c r="K36" s="232" t="s">
        <v>193</v>
      </c>
      <c r="L36" s="38" t="s">
        <v>137</v>
      </c>
      <c r="M36" s="42">
        <v>20</v>
      </c>
      <c r="N36" s="39">
        <v>25</v>
      </c>
      <c r="O36" s="229">
        <v>20</v>
      </c>
      <c r="P36" s="229">
        <v>25</v>
      </c>
      <c r="Q36" s="230">
        <f t="shared" si="0"/>
        <v>50</v>
      </c>
      <c r="R36" s="127"/>
      <c r="S36" s="136"/>
      <c r="T36" s="136"/>
      <c r="U36" s="137"/>
    </row>
    <row r="37" spans="1:21">
      <c r="A37" s="15">
        <v>22</v>
      </c>
      <c r="B37" s="122" t="s">
        <v>134</v>
      </c>
      <c r="C37" s="123" t="s">
        <v>44</v>
      </c>
      <c r="D37" s="82"/>
      <c r="E37" s="174"/>
      <c r="F37" s="15">
        <v>22</v>
      </c>
      <c r="G37" s="15">
        <v>23</v>
      </c>
      <c r="H37" s="134">
        <f t="shared" si="1"/>
        <v>23</v>
      </c>
      <c r="J37" s="231">
        <v>22</v>
      </c>
      <c r="K37" s="232" t="s">
        <v>191</v>
      </c>
      <c r="L37" s="38" t="s">
        <v>137</v>
      </c>
      <c r="M37" s="43">
        <v>18</v>
      </c>
      <c r="N37" s="39">
        <v>27</v>
      </c>
      <c r="O37" s="229">
        <v>23</v>
      </c>
      <c r="P37" s="229">
        <v>22</v>
      </c>
      <c r="Q37" s="230">
        <f t="shared" si="0"/>
        <v>49</v>
      </c>
      <c r="R37" s="127"/>
      <c r="S37" s="140"/>
      <c r="T37" s="142"/>
      <c r="U37" s="137"/>
    </row>
    <row r="38" spans="1:21">
      <c r="A38" s="15">
        <v>23</v>
      </c>
      <c r="B38" s="122" t="s">
        <v>135</v>
      </c>
      <c r="C38" s="123" t="s">
        <v>37</v>
      </c>
      <c r="D38" s="82"/>
      <c r="E38" s="174"/>
      <c r="F38" s="15">
        <v>23</v>
      </c>
      <c r="G38" s="15">
        <v>22</v>
      </c>
      <c r="H38" s="134">
        <f t="shared" si="1"/>
        <v>22</v>
      </c>
      <c r="J38" s="227">
        <v>23</v>
      </c>
      <c r="K38" s="232" t="s">
        <v>192</v>
      </c>
      <c r="L38" s="38" t="s">
        <v>7</v>
      </c>
      <c r="M38" s="42">
        <v>19</v>
      </c>
      <c r="N38" s="39">
        <v>26</v>
      </c>
      <c r="O38" s="229">
        <v>24</v>
      </c>
      <c r="P38" s="229">
        <v>21</v>
      </c>
      <c r="Q38" s="230">
        <f t="shared" si="0"/>
        <v>47</v>
      </c>
      <c r="R38" s="127"/>
      <c r="S38" s="136"/>
      <c r="T38" s="142"/>
      <c r="U38" s="137"/>
    </row>
    <row r="39" spans="1:21">
      <c r="A39" s="144"/>
      <c r="B39" s="122"/>
      <c r="C39" s="123"/>
      <c r="D39" s="174"/>
      <c r="E39" s="174"/>
      <c r="F39" s="14"/>
      <c r="G39" s="14"/>
      <c r="H39" s="134"/>
      <c r="J39" s="231">
        <v>24</v>
      </c>
      <c r="K39" s="232" t="s">
        <v>197</v>
      </c>
      <c r="L39" s="38" t="s">
        <v>7</v>
      </c>
      <c r="M39" s="43">
        <v>24</v>
      </c>
      <c r="N39" s="39">
        <v>21</v>
      </c>
      <c r="O39" s="229">
        <v>21</v>
      </c>
      <c r="P39" s="229">
        <v>24</v>
      </c>
      <c r="Q39" s="230">
        <f t="shared" si="0"/>
        <v>45</v>
      </c>
      <c r="R39" s="127"/>
      <c r="S39" s="136"/>
      <c r="T39" s="136"/>
      <c r="U39" s="137"/>
    </row>
    <row r="40" spans="1:21">
      <c r="A40" s="144"/>
      <c r="B40" s="122"/>
      <c r="C40" s="123"/>
      <c r="D40" s="174"/>
      <c r="E40" s="174"/>
      <c r="F40" s="14"/>
      <c r="G40" s="14"/>
      <c r="H40" s="134"/>
      <c r="J40" s="227">
        <v>25</v>
      </c>
      <c r="K40" s="232" t="s">
        <v>195</v>
      </c>
      <c r="L40" s="38" t="s">
        <v>7</v>
      </c>
      <c r="M40" s="42">
        <v>22</v>
      </c>
      <c r="N40" s="39">
        <v>23</v>
      </c>
      <c r="O40" s="229">
        <v>25</v>
      </c>
      <c r="P40" s="229">
        <v>20</v>
      </c>
      <c r="Q40" s="230">
        <f t="shared" si="0"/>
        <v>43</v>
      </c>
      <c r="R40" s="127"/>
      <c r="S40" s="136"/>
      <c r="T40" s="142"/>
      <c r="U40" s="137"/>
    </row>
    <row r="41" spans="1:21">
      <c r="A41" s="144"/>
      <c r="B41" s="122"/>
      <c r="C41" s="123"/>
      <c r="D41" s="174"/>
      <c r="E41" s="174"/>
      <c r="F41" s="14"/>
      <c r="G41" s="14"/>
      <c r="H41" s="134"/>
      <c r="J41" s="192">
        <v>26</v>
      </c>
      <c r="K41" s="177" t="s">
        <v>198</v>
      </c>
      <c r="L41" s="178" t="s">
        <v>8</v>
      </c>
      <c r="M41" s="138">
        <v>25</v>
      </c>
      <c r="N41" s="179">
        <v>20</v>
      </c>
      <c r="O41" s="213">
        <v>22</v>
      </c>
      <c r="P41" s="213">
        <v>23</v>
      </c>
      <c r="Q41" s="226">
        <f t="shared" si="0"/>
        <v>43</v>
      </c>
      <c r="R41" s="127"/>
      <c r="S41" s="143"/>
      <c r="T41" s="136"/>
      <c r="U41" s="137"/>
    </row>
    <row r="42" spans="1:21">
      <c r="A42" s="144"/>
      <c r="B42" s="122"/>
      <c r="C42" s="123"/>
      <c r="D42" s="174"/>
      <c r="E42" s="174"/>
      <c r="F42" s="14"/>
      <c r="G42" s="14"/>
      <c r="H42" s="134"/>
      <c r="J42" s="191">
        <v>27</v>
      </c>
      <c r="K42" s="177" t="s">
        <v>201</v>
      </c>
      <c r="L42" s="178" t="s">
        <v>7</v>
      </c>
      <c r="M42" s="135">
        <v>28</v>
      </c>
      <c r="N42" s="179">
        <v>17</v>
      </c>
      <c r="O42" s="213">
        <v>29</v>
      </c>
      <c r="P42" s="213">
        <v>16</v>
      </c>
      <c r="Q42" s="226">
        <f t="shared" si="0"/>
        <v>33</v>
      </c>
      <c r="R42" s="127"/>
      <c r="S42" s="136"/>
      <c r="T42" s="136"/>
      <c r="U42" s="137"/>
    </row>
    <row r="43" spans="1:21">
      <c r="A43" s="144"/>
      <c r="B43" s="122"/>
      <c r="C43" s="123"/>
      <c r="D43" s="174"/>
      <c r="E43" s="174"/>
      <c r="F43" s="14"/>
      <c r="G43" s="14"/>
      <c r="H43" s="134"/>
      <c r="J43" s="192">
        <v>28</v>
      </c>
      <c r="K43" s="177" t="s">
        <v>200</v>
      </c>
      <c r="L43" s="178" t="s">
        <v>7</v>
      </c>
      <c r="M43" s="138">
        <v>27</v>
      </c>
      <c r="N43" s="173">
        <v>18</v>
      </c>
      <c r="O43" s="213">
        <v>32</v>
      </c>
      <c r="P43" s="213">
        <v>13</v>
      </c>
      <c r="Q43" s="226">
        <f t="shared" si="0"/>
        <v>31</v>
      </c>
      <c r="R43" s="127"/>
      <c r="S43" s="141"/>
      <c r="T43" s="140"/>
      <c r="U43" s="137"/>
    </row>
    <row r="44" spans="1:21">
      <c r="A44" s="144"/>
      <c r="B44" s="122"/>
      <c r="C44" s="123"/>
      <c r="D44" s="174"/>
      <c r="E44" s="174"/>
      <c r="F44" s="14"/>
      <c r="G44" s="14"/>
      <c r="H44" s="134"/>
      <c r="J44" s="191">
        <v>29</v>
      </c>
      <c r="K44" s="177" t="s">
        <v>202</v>
      </c>
      <c r="L44" s="178" t="s">
        <v>7</v>
      </c>
      <c r="M44" s="135">
        <v>29</v>
      </c>
      <c r="N44" s="173">
        <v>16</v>
      </c>
      <c r="O44" s="213">
        <v>31</v>
      </c>
      <c r="P44" s="213">
        <v>14</v>
      </c>
      <c r="Q44" s="226">
        <f t="shared" si="0"/>
        <v>30</v>
      </c>
      <c r="R44" s="127"/>
      <c r="S44" s="127"/>
      <c r="T44" s="127"/>
      <c r="U44" s="127"/>
    </row>
    <row r="45" spans="1:21">
      <c r="A45" s="144"/>
      <c r="B45" s="122"/>
      <c r="C45" s="123"/>
      <c r="D45" s="15"/>
      <c r="E45" s="14"/>
      <c r="F45" s="14"/>
      <c r="G45" s="15"/>
      <c r="H45" s="145"/>
      <c r="J45" s="192">
        <v>30</v>
      </c>
      <c r="K45" s="177" t="s">
        <v>199</v>
      </c>
      <c r="L45" s="178" t="s">
        <v>10</v>
      </c>
      <c r="M45" s="138">
        <v>26</v>
      </c>
      <c r="N45" s="179">
        <v>19</v>
      </c>
      <c r="O45" s="213">
        <v>0</v>
      </c>
      <c r="P45" s="213">
        <v>0</v>
      </c>
      <c r="Q45" s="226">
        <f t="shared" si="0"/>
        <v>19</v>
      </c>
      <c r="R45" s="127"/>
      <c r="S45" s="127"/>
      <c r="T45" s="127"/>
      <c r="U45" s="127"/>
    </row>
    <row r="46" spans="1:21">
      <c r="A46" s="144"/>
      <c r="B46" s="122"/>
      <c r="C46" s="123"/>
      <c r="D46" s="174"/>
      <c r="E46" s="174"/>
      <c r="F46" s="14"/>
      <c r="G46" s="14"/>
      <c r="H46" s="134"/>
      <c r="J46" s="191">
        <v>31</v>
      </c>
      <c r="K46" s="222" t="s">
        <v>204</v>
      </c>
      <c r="L46" s="222" t="s">
        <v>8</v>
      </c>
      <c r="M46" s="224"/>
      <c r="N46" s="225"/>
      <c r="O46" s="213">
        <v>26</v>
      </c>
      <c r="P46" s="213">
        <v>19</v>
      </c>
      <c r="Q46" s="226">
        <f t="shared" si="0"/>
        <v>19</v>
      </c>
      <c r="R46" s="127"/>
      <c r="S46" s="127"/>
      <c r="T46" s="127"/>
      <c r="U46" s="127"/>
    </row>
    <row r="47" spans="1:21">
      <c r="A47" s="144"/>
      <c r="B47" s="122"/>
      <c r="C47" s="123"/>
      <c r="D47" s="146"/>
      <c r="E47" s="146"/>
      <c r="F47" s="14"/>
      <c r="G47" s="14"/>
      <c r="H47" s="147"/>
      <c r="J47" s="192">
        <v>32</v>
      </c>
      <c r="K47" s="221" t="s">
        <v>205</v>
      </c>
      <c r="L47" s="223" t="s">
        <v>7</v>
      </c>
      <c r="M47" s="107"/>
      <c r="N47" s="225"/>
      <c r="O47" s="213">
        <v>27</v>
      </c>
      <c r="P47" s="213">
        <v>18</v>
      </c>
      <c r="Q47" s="226">
        <f t="shared" si="0"/>
        <v>18</v>
      </c>
      <c r="R47" s="127"/>
      <c r="S47" s="127"/>
      <c r="T47" s="127"/>
      <c r="U47" s="127"/>
    </row>
    <row r="48" spans="1:21">
      <c r="A48" s="144"/>
      <c r="B48" s="122"/>
      <c r="C48" s="123"/>
      <c r="D48" s="174"/>
      <c r="E48" s="174"/>
      <c r="F48" s="14"/>
      <c r="G48" s="14"/>
      <c r="H48" s="134"/>
      <c r="J48" s="191">
        <v>33</v>
      </c>
      <c r="K48" s="223" t="s">
        <v>206</v>
      </c>
      <c r="L48" s="223" t="s">
        <v>137</v>
      </c>
      <c r="M48" s="224"/>
      <c r="N48" s="225"/>
      <c r="O48" s="213">
        <v>28</v>
      </c>
      <c r="P48" s="213">
        <v>17</v>
      </c>
      <c r="Q48" s="226">
        <f t="shared" si="0"/>
        <v>17</v>
      </c>
    </row>
    <row r="49" spans="1:17">
      <c r="A49" s="144"/>
      <c r="B49" s="122"/>
      <c r="C49" s="123"/>
      <c r="D49" s="174"/>
      <c r="E49" s="174"/>
      <c r="F49" s="14"/>
      <c r="G49" s="14"/>
      <c r="H49" s="134"/>
      <c r="J49" s="192">
        <v>34</v>
      </c>
      <c r="K49" s="221" t="s">
        <v>207</v>
      </c>
      <c r="L49" s="223" t="s">
        <v>7</v>
      </c>
      <c r="M49" s="107"/>
      <c r="N49" s="225"/>
      <c r="O49" s="213">
        <v>30</v>
      </c>
      <c r="P49" s="213">
        <v>15</v>
      </c>
      <c r="Q49" s="226">
        <f t="shared" si="0"/>
        <v>15</v>
      </c>
    </row>
    <row r="50" spans="1:17">
      <c r="A50" s="14"/>
      <c r="B50" s="122"/>
      <c r="C50" s="123"/>
      <c r="D50" s="174"/>
      <c r="E50" s="174"/>
      <c r="F50" s="14"/>
      <c r="G50" s="14"/>
      <c r="H50" s="134"/>
      <c r="J50" s="191">
        <v>35</v>
      </c>
      <c r="K50" s="221" t="s">
        <v>208</v>
      </c>
      <c r="L50" s="223" t="s">
        <v>7</v>
      </c>
      <c r="M50" s="224"/>
      <c r="N50" s="225"/>
      <c r="O50" s="213">
        <v>33</v>
      </c>
      <c r="P50" s="213">
        <v>12</v>
      </c>
      <c r="Q50" s="226">
        <f t="shared" si="0"/>
        <v>12</v>
      </c>
    </row>
  </sheetData>
  <sortState ref="K16:Q50">
    <sortCondition descending="1" ref="Q16:Q50"/>
  </sortState>
  <mergeCells count="14">
    <mergeCell ref="J12:J14"/>
    <mergeCell ref="K12:K14"/>
    <mergeCell ref="L12:L14"/>
    <mergeCell ref="M12:Q12"/>
    <mergeCell ref="M13:N13"/>
    <mergeCell ref="O13:P13"/>
    <mergeCell ref="Q13:Q14"/>
    <mergeCell ref="A12:A14"/>
    <mergeCell ref="B12:B14"/>
    <mergeCell ref="C12:C14"/>
    <mergeCell ref="D12:H12"/>
    <mergeCell ref="D13:E13"/>
    <mergeCell ref="F13:G13"/>
    <mergeCell ref="H13:H14"/>
  </mergeCells>
  <pageMargins left="0.71" right="0.1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F165"/>
  <sheetViews>
    <sheetView topLeftCell="A11" zoomScale="85" zoomScaleNormal="85" zoomScaleSheetLayoutView="85" workbookViewId="0">
      <selection activeCell="C20" sqref="C20"/>
    </sheetView>
  </sheetViews>
  <sheetFormatPr defaultColWidth="9.109375" defaultRowHeight="13.8"/>
  <cols>
    <col min="1" max="1" width="6.33203125" style="194" customWidth="1"/>
    <col min="2" max="2" width="24.33203125" style="84" customWidth="1"/>
    <col min="3" max="3" width="23.5546875" style="84" bestFit="1" customWidth="1"/>
    <col min="4" max="4" width="6.109375" style="164" bestFit="1" customWidth="1"/>
    <col min="5" max="5" width="6.109375" style="164" customWidth="1"/>
    <col min="6" max="6" width="8.109375" style="160" customWidth="1"/>
    <col min="7" max="7" width="7.21875" style="164" customWidth="1"/>
    <col min="8" max="8" width="12" style="164" bestFit="1" customWidth="1"/>
    <col min="9" max="9" width="9.109375" style="84"/>
    <col min="10" max="10" width="7.6640625" style="84" bestFit="1" customWidth="1"/>
    <col min="11" max="11" width="20.6640625" style="84" bestFit="1" customWidth="1"/>
    <col min="12" max="12" width="19.33203125" style="84" bestFit="1" customWidth="1"/>
    <col min="13" max="13" width="5.6640625" style="84" bestFit="1" customWidth="1"/>
    <col min="14" max="14" width="5.44140625" style="84" customWidth="1"/>
    <col min="15" max="15" width="5.6640625" style="84" bestFit="1" customWidth="1"/>
    <col min="16" max="16" width="5.44140625" style="164" customWidth="1"/>
    <col min="17" max="17" width="11.6640625" style="164" bestFit="1" customWidth="1"/>
    <col min="18" max="225" width="9.109375" style="84"/>
    <col min="226" max="226" width="3.44140625" style="84" customWidth="1"/>
    <col min="227" max="227" width="22.6640625" style="84" customWidth="1"/>
    <col min="228" max="228" width="32" style="84" customWidth="1"/>
    <col min="229" max="233" width="10.6640625" style="84" customWidth="1"/>
    <col min="234" max="240" width="9.109375" style="84"/>
    <col min="241" max="16384" width="9.109375" style="12"/>
  </cols>
  <sheetData>
    <row r="1" spans="1:240" s="47" customFormat="1" ht="15.6">
      <c r="A1" s="44" t="s">
        <v>26</v>
      </c>
      <c r="B1" s="44"/>
      <c r="C1" s="44"/>
      <c r="D1" s="45"/>
      <c r="E1" s="45"/>
      <c r="F1" s="45"/>
      <c r="G1" s="44"/>
      <c r="H1" s="44"/>
      <c r="I1" s="44"/>
      <c r="J1" s="44"/>
      <c r="K1" s="44"/>
      <c r="L1" s="44"/>
      <c r="M1" s="44"/>
      <c r="N1" s="44"/>
      <c r="O1" s="45"/>
      <c r="P1" s="45"/>
      <c r="Q1" s="45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1:240" s="47" customFormat="1" ht="18.75" customHeight="1">
      <c r="A2" s="44" t="s">
        <v>30</v>
      </c>
      <c r="B2" s="44"/>
      <c r="C2" s="44"/>
      <c r="D2" s="45"/>
      <c r="E2" s="45"/>
      <c r="F2" s="45"/>
      <c r="G2" s="44"/>
      <c r="H2" s="44"/>
      <c r="I2" s="44"/>
      <c r="J2" s="44"/>
      <c r="K2" s="44"/>
      <c r="L2" s="44"/>
      <c r="M2" s="44"/>
      <c r="N2" s="44"/>
      <c r="O2" s="45"/>
      <c r="P2" s="45"/>
      <c r="Q2" s="45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1:240" s="47" customFormat="1" ht="15.6">
      <c r="A3" s="184" t="s">
        <v>14</v>
      </c>
      <c r="B3" s="44"/>
      <c r="C3" s="44"/>
      <c r="D3" s="45"/>
      <c r="E3" s="45"/>
      <c r="F3" s="45"/>
      <c r="G3" s="45"/>
      <c r="H3" s="44"/>
      <c r="I3" s="44"/>
      <c r="J3" s="45"/>
      <c r="K3" s="44"/>
      <c r="L3" s="44"/>
      <c r="M3" s="44"/>
      <c r="N3" s="44"/>
      <c r="O3" s="45"/>
      <c r="P3" s="45"/>
      <c r="Q3" s="49"/>
      <c r="R3" s="46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1:240" s="47" customFormat="1" ht="15.6">
      <c r="A4" s="184" t="s">
        <v>16</v>
      </c>
      <c r="B4" s="44"/>
      <c r="C4" s="50"/>
      <c r="D4" s="51"/>
      <c r="E4" s="52"/>
      <c r="F4" s="53"/>
      <c r="G4" s="45"/>
      <c r="H4" s="44"/>
      <c r="I4" s="44"/>
      <c r="J4" s="45"/>
      <c r="K4" s="44"/>
      <c r="L4" s="44"/>
      <c r="M4" s="44"/>
      <c r="N4" s="44"/>
      <c r="O4" s="45"/>
      <c r="P4" s="45"/>
      <c r="Q4" s="49"/>
      <c r="R4" s="46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5" spans="1:240" s="47" customFormat="1" ht="15.6">
      <c r="A5" s="184" t="s">
        <v>17</v>
      </c>
      <c r="B5" s="44"/>
      <c r="C5" s="54"/>
      <c r="D5" s="55"/>
      <c r="G5" s="45"/>
      <c r="H5" s="44"/>
      <c r="I5" s="44"/>
      <c r="J5" s="45"/>
      <c r="K5" s="44"/>
      <c r="L5" s="44"/>
      <c r="M5" s="44"/>
      <c r="N5" s="44"/>
      <c r="O5" s="45"/>
      <c r="P5" s="45"/>
      <c r="Q5" s="49"/>
      <c r="R5" s="46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</row>
    <row r="6" spans="1:240" s="47" customFormat="1" ht="15.6">
      <c r="A6" s="184" t="s">
        <v>18</v>
      </c>
      <c r="B6" s="44"/>
      <c r="C6" s="54"/>
      <c r="D6" s="55"/>
      <c r="G6" s="45"/>
      <c r="H6" s="44"/>
      <c r="I6" s="44"/>
      <c r="J6" s="45"/>
      <c r="K6" s="44"/>
      <c r="L6" s="44"/>
      <c r="M6" s="44"/>
      <c r="N6" s="44"/>
      <c r="O6" s="45"/>
      <c r="P6" s="45"/>
      <c r="Q6" s="49"/>
      <c r="R6" s="46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</row>
    <row r="7" spans="1:240" s="47" customFormat="1" ht="15.6">
      <c r="A7" s="44" t="s">
        <v>19</v>
      </c>
      <c r="D7" s="56">
        <f>G7+K7</f>
        <v>66</v>
      </c>
      <c r="E7" s="52"/>
      <c r="F7" s="52" t="s">
        <v>20</v>
      </c>
      <c r="G7" s="57">
        <v>23</v>
      </c>
      <c r="J7" s="47" t="s">
        <v>21</v>
      </c>
      <c r="K7" s="57">
        <v>43</v>
      </c>
      <c r="P7" s="52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</row>
    <row r="8" spans="1:240" s="47" customFormat="1" ht="15.6">
      <c r="A8" s="44" t="s">
        <v>22</v>
      </c>
      <c r="C8" s="57">
        <f>42/D7</f>
        <v>0.63636363636363635</v>
      </c>
      <c r="E8" s="54"/>
      <c r="F8" s="52"/>
      <c r="G8" s="285">
        <f>C8*G7</f>
        <v>14.636363636363637</v>
      </c>
      <c r="K8" s="285">
        <f>C8*K7</f>
        <v>27.363636363636363</v>
      </c>
      <c r="P8" s="52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</row>
    <row r="9" spans="1:240" s="47" customFormat="1" ht="15.6">
      <c r="A9" s="58"/>
      <c r="B9" s="44" t="s">
        <v>15</v>
      </c>
      <c r="D9" s="52"/>
      <c r="E9" s="52"/>
      <c r="F9" s="52"/>
      <c r="G9" s="45"/>
      <c r="H9" s="45"/>
      <c r="I9" s="44"/>
      <c r="J9" s="45"/>
      <c r="K9" s="44"/>
      <c r="L9" s="44"/>
      <c r="M9" s="44"/>
      <c r="N9" s="44"/>
      <c r="O9" s="45"/>
      <c r="P9" s="45"/>
      <c r="Q9" s="49"/>
      <c r="R9" s="46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</row>
    <row r="10" spans="1:240" s="175" customFormat="1" ht="13.2">
      <c r="A10" s="185"/>
      <c r="P10" s="176"/>
    </row>
    <row r="11" spans="1:240" s="13" customFormat="1" ht="27" customHeight="1">
      <c r="A11" s="265" t="s">
        <v>0</v>
      </c>
      <c r="B11" s="268" t="s">
        <v>1</v>
      </c>
      <c r="C11" s="268" t="s">
        <v>2</v>
      </c>
      <c r="D11" s="271" t="s">
        <v>11</v>
      </c>
      <c r="E11" s="272"/>
      <c r="F11" s="272"/>
      <c r="G11" s="272"/>
      <c r="H11" s="272"/>
      <c r="I11" s="186"/>
      <c r="J11" s="276" t="s">
        <v>0</v>
      </c>
      <c r="K11" s="279" t="s">
        <v>1</v>
      </c>
      <c r="L11" s="268" t="s">
        <v>2</v>
      </c>
      <c r="M11" s="271" t="s">
        <v>11</v>
      </c>
      <c r="N11" s="272"/>
      <c r="O11" s="272"/>
      <c r="P11" s="272"/>
      <c r="Q11" s="272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6"/>
      <c r="EL11" s="186"/>
      <c r="EM11" s="186"/>
      <c r="EN11" s="186"/>
      <c r="EO11" s="186"/>
      <c r="EP11" s="186"/>
      <c r="EQ11" s="186"/>
      <c r="ER11" s="186"/>
      <c r="ES11" s="186"/>
      <c r="ET11" s="186"/>
      <c r="EU11" s="186"/>
      <c r="EV11" s="186"/>
      <c r="EW11" s="186"/>
      <c r="EX11" s="186"/>
      <c r="EY11" s="186"/>
      <c r="EZ11" s="186"/>
      <c r="FA11" s="186"/>
      <c r="FB11" s="186"/>
      <c r="FC11" s="186"/>
      <c r="FD11" s="186"/>
      <c r="FE11" s="186"/>
      <c r="FF11" s="186"/>
      <c r="FG11" s="186"/>
      <c r="FH11" s="186"/>
      <c r="FI11" s="186"/>
      <c r="FJ11" s="186"/>
      <c r="FK11" s="186"/>
      <c r="FL11" s="186"/>
      <c r="FM11" s="186"/>
      <c r="FN11" s="186"/>
      <c r="FO11" s="186"/>
      <c r="FP11" s="186"/>
      <c r="FQ11" s="186"/>
      <c r="FR11" s="186"/>
      <c r="FS11" s="186"/>
      <c r="FT11" s="186"/>
      <c r="FU11" s="186"/>
      <c r="FV11" s="186"/>
      <c r="FW11" s="186"/>
      <c r="FX11" s="186"/>
      <c r="FY11" s="186"/>
      <c r="FZ11" s="186"/>
      <c r="GA11" s="186"/>
      <c r="GB11" s="186"/>
      <c r="GC11" s="186"/>
      <c r="GD11" s="186"/>
      <c r="GE11" s="186"/>
      <c r="GF11" s="186"/>
      <c r="GG11" s="186"/>
      <c r="GH11" s="186"/>
      <c r="GI11" s="186"/>
      <c r="GJ11" s="186"/>
      <c r="GK11" s="186"/>
      <c r="GL11" s="186"/>
      <c r="GM11" s="186"/>
      <c r="GN11" s="186"/>
      <c r="GO11" s="186"/>
      <c r="GP11" s="186"/>
      <c r="GQ11" s="186"/>
      <c r="GR11" s="186"/>
      <c r="GS11" s="186"/>
      <c r="GT11" s="186"/>
      <c r="GU11" s="186"/>
      <c r="GV11" s="186"/>
      <c r="GW11" s="186"/>
      <c r="GX11" s="186"/>
      <c r="GY11" s="186"/>
      <c r="GZ11" s="186"/>
      <c r="HA11" s="186"/>
      <c r="HB11" s="186"/>
      <c r="HC11" s="186"/>
      <c r="HD11" s="186"/>
      <c r="HE11" s="186"/>
      <c r="HF11" s="186"/>
      <c r="HG11" s="186"/>
      <c r="HH11" s="186"/>
      <c r="HI11" s="186"/>
      <c r="HJ11" s="186"/>
      <c r="HK11" s="186"/>
      <c r="HL11" s="186"/>
      <c r="HM11" s="186"/>
      <c r="HN11" s="186"/>
      <c r="HO11" s="186"/>
      <c r="HP11" s="186"/>
      <c r="HQ11" s="186"/>
      <c r="HR11" s="186"/>
      <c r="HS11" s="186"/>
      <c r="HT11" s="186"/>
      <c r="HU11" s="186"/>
      <c r="HV11" s="186"/>
      <c r="HW11" s="186"/>
      <c r="HX11" s="186"/>
      <c r="HY11" s="186"/>
      <c r="HZ11" s="186"/>
      <c r="IA11" s="186"/>
      <c r="IB11" s="186"/>
      <c r="IC11" s="186"/>
      <c r="ID11" s="186"/>
      <c r="IE11" s="186"/>
    </row>
    <row r="12" spans="1:240" s="188" customFormat="1" ht="30" customHeight="1">
      <c r="A12" s="266"/>
      <c r="B12" s="269"/>
      <c r="C12" s="269"/>
      <c r="D12" s="272" t="s">
        <v>29</v>
      </c>
      <c r="E12" s="273"/>
      <c r="F12" s="271" t="s">
        <v>3</v>
      </c>
      <c r="G12" s="273"/>
      <c r="H12" s="274" t="s">
        <v>4</v>
      </c>
      <c r="I12" s="187"/>
      <c r="J12" s="277"/>
      <c r="K12" s="280"/>
      <c r="L12" s="269"/>
      <c r="M12" s="271" t="s">
        <v>25</v>
      </c>
      <c r="N12" s="273"/>
      <c r="O12" s="271" t="s">
        <v>13</v>
      </c>
      <c r="P12" s="273"/>
      <c r="Q12" s="274" t="s">
        <v>4</v>
      </c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7"/>
      <c r="DH12" s="187"/>
      <c r="DI12" s="187"/>
      <c r="DJ12" s="187"/>
      <c r="DK12" s="187"/>
      <c r="DL12" s="187"/>
      <c r="DM12" s="187"/>
      <c r="DN12" s="187"/>
      <c r="DO12" s="187"/>
      <c r="DP12" s="187"/>
      <c r="DQ12" s="187"/>
      <c r="DR12" s="187"/>
      <c r="DS12" s="187"/>
      <c r="DT12" s="187"/>
      <c r="DU12" s="187"/>
      <c r="DV12" s="187"/>
      <c r="DW12" s="187"/>
      <c r="DX12" s="187"/>
      <c r="DY12" s="187"/>
      <c r="DZ12" s="187"/>
      <c r="EA12" s="187"/>
      <c r="EB12" s="187"/>
      <c r="EC12" s="187"/>
      <c r="ED12" s="187"/>
      <c r="EE12" s="187"/>
      <c r="EF12" s="187"/>
      <c r="EG12" s="187"/>
      <c r="EH12" s="187"/>
      <c r="EI12" s="187"/>
      <c r="EJ12" s="187"/>
      <c r="EK12" s="187"/>
      <c r="EL12" s="187"/>
      <c r="EM12" s="187"/>
      <c r="EN12" s="187"/>
      <c r="EO12" s="187"/>
      <c r="EP12" s="187"/>
      <c r="EQ12" s="187"/>
      <c r="ER12" s="187"/>
      <c r="ES12" s="187"/>
      <c r="ET12" s="187"/>
      <c r="EU12" s="187"/>
      <c r="EV12" s="187"/>
      <c r="EW12" s="187"/>
      <c r="EX12" s="187"/>
      <c r="EY12" s="187"/>
      <c r="EZ12" s="187"/>
      <c r="FA12" s="187"/>
      <c r="FB12" s="187"/>
      <c r="FC12" s="187"/>
      <c r="FD12" s="187"/>
      <c r="FE12" s="187"/>
      <c r="FF12" s="187"/>
      <c r="FG12" s="187"/>
      <c r="FH12" s="187"/>
      <c r="FI12" s="187"/>
      <c r="FJ12" s="187"/>
      <c r="FK12" s="187"/>
      <c r="FL12" s="187"/>
      <c r="FM12" s="187"/>
      <c r="FN12" s="187"/>
      <c r="FO12" s="187"/>
      <c r="FP12" s="187"/>
      <c r="FQ12" s="187"/>
      <c r="FR12" s="187"/>
      <c r="FS12" s="187"/>
      <c r="FT12" s="187"/>
      <c r="FU12" s="187"/>
      <c r="FV12" s="187"/>
      <c r="FW12" s="187"/>
      <c r="FX12" s="187"/>
      <c r="FY12" s="187"/>
      <c r="FZ12" s="187"/>
      <c r="GA12" s="187"/>
      <c r="GB12" s="187"/>
      <c r="GC12" s="187"/>
      <c r="GD12" s="187"/>
      <c r="GE12" s="187"/>
      <c r="GF12" s="187"/>
      <c r="GG12" s="187"/>
      <c r="GH12" s="187"/>
      <c r="GI12" s="187"/>
      <c r="GJ12" s="187"/>
      <c r="GK12" s="187"/>
      <c r="GL12" s="187"/>
      <c r="GM12" s="187"/>
      <c r="GN12" s="187"/>
      <c r="GO12" s="187"/>
      <c r="GP12" s="187"/>
      <c r="GQ12" s="187"/>
      <c r="GR12" s="187"/>
      <c r="GS12" s="187"/>
      <c r="GT12" s="187"/>
      <c r="GU12" s="187"/>
      <c r="GV12" s="187"/>
      <c r="GW12" s="187"/>
      <c r="GX12" s="187"/>
      <c r="GY12" s="187"/>
      <c r="GZ12" s="187"/>
      <c r="HA12" s="187"/>
      <c r="HB12" s="187"/>
      <c r="HC12" s="187"/>
      <c r="HD12" s="187"/>
      <c r="HE12" s="187"/>
      <c r="HF12" s="187"/>
      <c r="HG12" s="187"/>
      <c r="HH12" s="187"/>
      <c r="HI12" s="187"/>
      <c r="HJ12" s="187"/>
      <c r="HK12" s="187"/>
      <c r="HL12" s="187"/>
      <c r="HM12" s="187"/>
      <c r="HN12" s="187"/>
      <c r="HO12" s="187"/>
      <c r="HP12" s="187"/>
      <c r="HQ12" s="187"/>
      <c r="HR12" s="187"/>
      <c r="HS12" s="187"/>
      <c r="HT12" s="187"/>
      <c r="HU12" s="187"/>
      <c r="HV12" s="187"/>
      <c r="HW12" s="187"/>
      <c r="HX12" s="187"/>
      <c r="HY12" s="187"/>
      <c r="HZ12" s="187"/>
      <c r="IA12" s="187"/>
      <c r="IB12" s="187"/>
      <c r="IC12" s="187"/>
      <c r="ID12" s="187"/>
      <c r="IE12" s="187"/>
    </row>
    <row r="13" spans="1:240" s="13" customFormat="1" ht="14.4" thickBot="1">
      <c r="A13" s="267"/>
      <c r="B13" s="270"/>
      <c r="C13" s="270"/>
      <c r="D13" s="65" t="s">
        <v>5</v>
      </c>
      <c r="E13" s="66" t="s">
        <v>6</v>
      </c>
      <c r="F13" s="67" t="s">
        <v>5</v>
      </c>
      <c r="G13" s="66" t="s">
        <v>6</v>
      </c>
      <c r="H13" s="275"/>
      <c r="I13" s="186"/>
      <c r="J13" s="278"/>
      <c r="K13" s="281"/>
      <c r="L13" s="270"/>
      <c r="M13" s="65" t="s">
        <v>5</v>
      </c>
      <c r="N13" s="66" t="s">
        <v>6</v>
      </c>
      <c r="O13" s="67" t="s">
        <v>5</v>
      </c>
      <c r="P13" s="66" t="s">
        <v>6</v>
      </c>
      <c r="Q13" s="275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  <c r="EV13" s="186"/>
      <c r="EW13" s="186"/>
      <c r="EX13" s="186"/>
      <c r="EY13" s="186"/>
      <c r="EZ13" s="186"/>
      <c r="FA13" s="186"/>
      <c r="FB13" s="186"/>
      <c r="FC13" s="186"/>
      <c r="FD13" s="186"/>
      <c r="FE13" s="186"/>
      <c r="FF13" s="186"/>
      <c r="FG13" s="186"/>
      <c r="FH13" s="186"/>
      <c r="FI13" s="186"/>
      <c r="FJ13" s="186"/>
      <c r="FK13" s="186"/>
      <c r="FL13" s="186"/>
      <c r="FM13" s="186"/>
      <c r="FN13" s="186"/>
      <c r="FO13" s="186"/>
      <c r="FP13" s="186"/>
      <c r="FQ13" s="186"/>
      <c r="FR13" s="186"/>
      <c r="FS13" s="186"/>
      <c r="FT13" s="186"/>
      <c r="FU13" s="186"/>
      <c r="FV13" s="186"/>
      <c r="FW13" s="186"/>
      <c r="FX13" s="186"/>
      <c r="FY13" s="186"/>
      <c r="FZ13" s="186"/>
      <c r="GA13" s="186"/>
      <c r="GB13" s="186"/>
      <c r="GC13" s="186"/>
      <c r="GD13" s="186"/>
      <c r="GE13" s="186"/>
      <c r="GF13" s="186"/>
      <c r="GG13" s="186"/>
      <c r="GH13" s="186"/>
      <c r="GI13" s="186"/>
      <c r="GJ13" s="186"/>
      <c r="GK13" s="186"/>
      <c r="GL13" s="186"/>
      <c r="GM13" s="186"/>
      <c r="GN13" s="186"/>
      <c r="GO13" s="186"/>
      <c r="GP13" s="186"/>
      <c r="GQ13" s="186"/>
      <c r="GR13" s="186"/>
      <c r="GS13" s="186"/>
      <c r="GT13" s="186"/>
      <c r="GU13" s="186"/>
      <c r="GV13" s="186"/>
      <c r="GW13" s="186"/>
      <c r="GX13" s="186"/>
      <c r="GY13" s="186"/>
      <c r="GZ13" s="186"/>
      <c r="HA13" s="186"/>
      <c r="HB13" s="186"/>
      <c r="HC13" s="186"/>
      <c r="HD13" s="186"/>
      <c r="HE13" s="186"/>
      <c r="HF13" s="186"/>
      <c r="HG13" s="186"/>
      <c r="HH13" s="186"/>
      <c r="HI13" s="186"/>
      <c r="HJ13" s="186"/>
      <c r="HK13" s="186"/>
      <c r="HL13" s="186"/>
      <c r="HM13" s="186"/>
      <c r="HN13" s="186"/>
      <c r="HO13" s="186"/>
      <c r="HP13" s="186"/>
      <c r="HQ13" s="186"/>
      <c r="HR13" s="186"/>
      <c r="HS13" s="186"/>
      <c r="HT13" s="186"/>
      <c r="HU13" s="186"/>
      <c r="HV13" s="186"/>
      <c r="HW13" s="186"/>
      <c r="HX13" s="186"/>
      <c r="HY13" s="186"/>
      <c r="HZ13" s="186"/>
      <c r="IA13" s="186"/>
      <c r="IB13" s="186"/>
      <c r="IC13" s="186"/>
      <c r="ID13" s="186"/>
      <c r="IE13" s="186"/>
    </row>
    <row r="14" spans="1:240" ht="9.75" customHeight="1" thickTop="1">
      <c r="A14" s="189"/>
      <c r="B14" s="12"/>
      <c r="C14" s="12"/>
      <c r="D14" s="8"/>
      <c r="E14" s="8"/>
      <c r="F14" s="9"/>
      <c r="G14" s="8"/>
      <c r="H14" s="8"/>
      <c r="J14" s="12"/>
      <c r="K14" s="12"/>
      <c r="L14" s="12"/>
      <c r="M14" s="12"/>
      <c r="N14" s="12"/>
      <c r="O14" s="12"/>
      <c r="P14" s="8"/>
      <c r="Q14" s="12"/>
    </row>
    <row r="15" spans="1:240" s="289" customFormat="1" ht="15.75" customHeight="1">
      <c r="A15" s="30">
        <v>1</v>
      </c>
      <c r="B15" s="26" t="s">
        <v>89</v>
      </c>
      <c r="C15" s="26" t="s">
        <v>33</v>
      </c>
      <c r="D15" s="23"/>
      <c r="E15" s="23"/>
      <c r="F15" s="30">
        <v>1</v>
      </c>
      <c r="G15" s="23">
        <v>1000</v>
      </c>
      <c r="H15" s="37">
        <f>E15+G15</f>
        <v>1000</v>
      </c>
      <c r="I15" s="288"/>
      <c r="J15" s="227">
        <v>1</v>
      </c>
      <c r="K15" s="232" t="s">
        <v>138</v>
      </c>
      <c r="L15" s="38" t="s">
        <v>137</v>
      </c>
      <c r="M15" s="245">
        <v>2</v>
      </c>
      <c r="N15" s="246">
        <v>800</v>
      </c>
      <c r="O15" s="35">
        <v>1</v>
      </c>
      <c r="P15" s="35">
        <v>1000</v>
      </c>
      <c r="Q15" s="247">
        <f t="shared" ref="Q15:Q57" si="0">SUM(N15,P15)</f>
        <v>1800</v>
      </c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0"/>
      <c r="BQ15" s="290"/>
      <c r="BR15" s="290"/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0"/>
      <c r="CM15" s="290"/>
      <c r="CN15" s="290"/>
      <c r="CO15" s="290"/>
      <c r="CP15" s="290"/>
      <c r="CQ15" s="290"/>
      <c r="CR15" s="290"/>
      <c r="CS15" s="290"/>
      <c r="CT15" s="290"/>
      <c r="CU15" s="290"/>
      <c r="CV15" s="290"/>
      <c r="CW15" s="290"/>
      <c r="CX15" s="290"/>
      <c r="CY15" s="290"/>
      <c r="CZ15" s="290"/>
      <c r="DA15" s="290"/>
      <c r="DB15" s="290"/>
      <c r="DC15" s="290"/>
      <c r="DD15" s="290"/>
      <c r="DE15" s="290"/>
      <c r="DF15" s="290"/>
      <c r="DG15" s="290"/>
      <c r="DH15" s="290"/>
      <c r="DI15" s="290"/>
      <c r="DJ15" s="290"/>
      <c r="DK15" s="290"/>
      <c r="DL15" s="290"/>
      <c r="DM15" s="290"/>
      <c r="DN15" s="290"/>
      <c r="DO15" s="290"/>
      <c r="DP15" s="290"/>
      <c r="DQ15" s="290"/>
      <c r="DR15" s="290"/>
      <c r="DS15" s="290"/>
      <c r="DT15" s="290"/>
      <c r="DU15" s="290"/>
      <c r="DV15" s="290"/>
      <c r="DW15" s="290"/>
      <c r="DX15" s="290"/>
      <c r="DY15" s="290"/>
      <c r="DZ15" s="290"/>
      <c r="EA15" s="290"/>
      <c r="EB15" s="290"/>
      <c r="EC15" s="290"/>
      <c r="ED15" s="290"/>
      <c r="EE15" s="290"/>
      <c r="EF15" s="290"/>
      <c r="EG15" s="290"/>
      <c r="EH15" s="290"/>
      <c r="EI15" s="290"/>
      <c r="EJ15" s="290"/>
      <c r="EK15" s="290"/>
      <c r="EL15" s="290"/>
      <c r="EM15" s="290"/>
      <c r="EN15" s="290"/>
      <c r="EO15" s="290"/>
      <c r="EP15" s="290"/>
      <c r="EQ15" s="290"/>
      <c r="ER15" s="290"/>
      <c r="ES15" s="290"/>
      <c r="ET15" s="290"/>
      <c r="EU15" s="290"/>
      <c r="EV15" s="290"/>
      <c r="EW15" s="290"/>
      <c r="EX15" s="290"/>
      <c r="EY15" s="290"/>
      <c r="EZ15" s="290"/>
      <c r="FA15" s="290"/>
      <c r="FB15" s="290"/>
      <c r="FC15" s="290"/>
      <c r="FD15" s="290"/>
      <c r="FE15" s="290"/>
      <c r="FF15" s="290"/>
      <c r="FG15" s="290"/>
      <c r="FH15" s="290"/>
      <c r="FI15" s="290"/>
      <c r="FJ15" s="290"/>
      <c r="FK15" s="290"/>
      <c r="FL15" s="290"/>
      <c r="FM15" s="290"/>
      <c r="FN15" s="290"/>
      <c r="FO15" s="290"/>
      <c r="FP15" s="290"/>
      <c r="FQ15" s="290"/>
      <c r="FR15" s="290"/>
      <c r="FS15" s="290"/>
      <c r="FT15" s="290"/>
      <c r="FU15" s="290"/>
      <c r="FV15" s="290"/>
      <c r="FW15" s="290"/>
      <c r="FX15" s="290"/>
      <c r="FY15" s="290"/>
      <c r="FZ15" s="290"/>
      <c r="GA15" s="290"/>
      <c r="GB15" s="290"/>
      <c r="GC15" s="290"/>
      <c r="GD15" s="290"/>
      <c r="GE15" s="290"/>
      <c r="GF15" s="290"/>
      <c r="GG15" s="290"/>
      <c r="GH15" s="290"/>
      <c r="GI15" s="290"/>
      <c r="GJ15" s="290"/>
      <c r="GK15" s="290"/>
      <c r="GL15" s="290"/>
      <c r="GM15" s="290"/>
      <c r="GN15" s="290"/>
      <c r="GO15" s="290"/>
      <c r="GP15" s="290"/>
      <c r="GQ15" s="290"/>
      <c r="GR15" s="290"/>
      <c r="GS15" s="290"/>
      <c r="GT15" s="290"/>
      <c r="GU15" s="290"/>
      <c r="GV15" s="290"/>
      <c r="GW15" s="290"/>
      <c r="GX15" s="290"/>
      <c r="GY15" s="290"/>
      <c r="GZ15" s="290"/>
      <c r="HA15" s="290"/>
      <c r="HB15" s="290"/>
      <c r="HC15" s="290"/>
      <c r="HD15" s="290"/>
      <c r="HE15" s="290"/>
      <c r="HF15" s="290"/>
      <c r="HG15" s="290"/>
      <c r="HH15" s="290"/>
      <c r="HI15" s="290"/>
      <c r="HJ15" s="290"/>
      <c r="HK15" s="290"/>
      <c r="HL15" s="290"/>
      <c r="HM15" s="290"/>
      <c r="HN15" s="290"/>
      <c r="HO15" s="290"/>
      <c r="HP15" s="290"/>
      <c r="HQ15" s="290"/>
      <c r="HR15" s="290"/>
      <c r="HS15" s="290"/>
      <c r="HT15" s="290"/>
      <c r="HU15" s="290"/>
      <c r="HV15" s="290"/>
      <c r="HW15" s="290"/>
      <c r="HX15" s="290"/>
      <c r="HY15" s="290"/>
      <c r="HZ15" s="290"/>
      <c r="IA15" s="290"/>
      <c r="IB15" s="290"/>
      <c r="IC15" s="290"/>
      <c r="ID15" s="290"/>
      <c r="IE15" s="290"/>
      <c r="IF15" s="290"/>
    </row>
    <row r="16" spans="1:240" s="289" customFormat="1" ht="15.75" customHeight="1">
      <c r="A16" s="31">
        <v>2</v>
      </c>
      <c r="B16" s="26" t="s">
        <v>90</v>
      </c>
      <c r="C16" s="27" t="s">
        <v>37</v>
      </c>
      <c r="D16" s="21"/>
      <c r="E16" s="23"/>
      <c r="F16" s="31">
        <v>2</v>
      </c>
      <c r="G16" s="21">
        <v>800</v>
      </c>
      <c r="H16" s="37">
        <f t="shared" ref="H16:H37" si="1">E16+G16</f>
        <v>800</v>
      </c>
      <c r="I16" s="288"/>
      <c r="J16" s="231">
        <v>2</v>
      </c>
      <c r="K16" s="232" t="s">
        <v>136</v>
      </c>
      <c r="L16" s="38" t="s">
        <v>137</v>
      </c>
      <c r="M16" s="245">
        <v>1</v>
      </c>
      <c r="N16" s="39">
        <v>1000</v>
      </c>
      <c r="O16" s="35">
        <v>4</v>
      </c>
      <c r="P16" s="35">
        <v>512</v>
      </c>
      <c r="Q16" s="247">
        <f t="shared" si="0"/>
        <v>1512</v>
      </c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0"/>
      <c r="CG16" s="290"/>
      <c r="CH16" s="290"/>
      <c r="CI16" s="290"/>
      <c r="CJ16" s="290"/>
      <c r="CK16" s="290"/>
      <c r="CL16" s="290"/>
      <c r="CM16" s="290"/>
      <c r="CN16" s="290"/>
      <c r="CO16" s="290"/>
      <c r="CP16" s="290"/>
      <c r="CQ16" s="290"/>
      <c r="CR16" s="290"/>
      <c r="CS16" s="290"/>
      <c r="CT16" s="290"/>
      <c r="CU16" s="290"/>
      <c r="CV16" s="290"/>
      <c r="CW16" s="290"/>
      <c r="CX16" s="290"/>
      <c r="CY16" s="290"/>
      <c r="CZ16" s="290"/>
      <c r="DA16" s="290"/>
      <c r="DB16" s="290"/>
      <c r="DC16" s="290"/>
      <c r="DD16" s="290"/>
      <c r="DE16" s="290"/>
      <c r="DF16" s="290"/>
      <c r="DG16" s="290"/>
      <c r="DH16" s="290"/>
      <c r="DI16" s="290"/>
      <c r="DJ16" s="290"/>
      <c r="DK16" s="290"/>
      <c r="DL16" s="290"/>
      <c r="DM16" s="290"/>
      <c r="DN16" s="290"/>
      <c r="DO16" s="290"/>
      <c r="DP16" s="290"/>
      <c r="DQ16" s="290"/>
      <c r="DR16" s="290"/>
      <c r="DS16" s="290"/>
      <c r="DT16" s="290"/>
      <c r="DU16" s="290"/>
      <c r="DV16" s="290"/>
      <c r="DW16" s="290"/>
      <c r="DX16" s="290"/>
      <c r="DY16" s="290"/>
      <c r="DZ16" s="290"/>
      <c r="EA16" s="290"/>
      <c r="EB16" s="290"/>
      <c r="EC16" s="290"/>
      <c r="ED16" s="290"/>
      <c r="EE16" s="290"/>
      <c r="EF16" s="290"/>
      <c r="EG16" s="290"/>
      <c r="EH16" s="290"/>
      <c r="EI16" s="290"/>
      <c r="EJ16" s="290"/>
      <c r="EK16" s="290"/>
      <c r="EL16" s="290"/>
      <c r="EM16" s="290"/>
      <c r="EN16" s="290"/>
      <c r="EO16" s="290"/>
      <c r="EP16" s="290"/>
      <c r="EQ16" s="290"/>
      <c r="ER16" s="290"/>
      <c r="ES16" s="290"/>
      <c r="ET16" s="290"/>
      <c r="EU16" s="290"/>
      <c r="EV16" s="290"/>
      <c r="EW16" s="290"/>
      <c r="EX16" s="290"/>
      <c r="EY16" s="290"/>
      <c r="EZ16" s="290"/>
      <c r="FA16" s="290"/>
      <c r="FB16" s="290"/>
      <c r="FC16" s="290"/>
      <c r="FD16" s="290"/>
      <c r="FE16" s="290"/>
      <c r="FF16" s="290"/>
      <c r="FG16" s="290"/>
      <c r="FH16" s="290"/>
      <c r="FI16" s="290"/>
      <c r="FJ16" s="290"/>
      <c r="FK16" s="290"/>
      <c r="FL16" s="290"/>
      <c r="FM16" s="290"/>
      <c r="FN16" s="290"/>
      <c r="FO16" s="290"/>
      <c r="FP16" s="290"/>
      <c r="FQ16" s="290"/>
      <c r="FR16" s="290"/>
      <c r="FS16" s="290"/>
      <c r="FT16" s="290"/>
      <c r="FU16" s="290"/>
      <c r="FV16" s="290"/>
      <c r="FW16" s="290"/>
      <c r="FX16" s="290"/>
      <c r="FY16" s="290"/>
      <c r="FZ16" s="290"/>
      <c r="GA16" s="290"/>
      <c r="GB16" s="290"/>
      <c r="GC16" s="290"/>
      <c r="GD16" s="290"/>
      <c r="GE16" s="290"/>
      <c r="GF16" s="290"/>
      <c r="GG16" s="290"/>
      <c r="GH16" s="290"/>
      <c r="GI16" s="290"/>
      <c r="GJ16" s="290"/>
      <c r="GK16" s="290"/>
      <c r="GL16" s="290"/>
      <c r="GM16" s="290"/>
      <c r="GN16" s="290"/>
      <c r="GO16" s="290"/>
      <c r="GP16" s="290"/>
      <c r="GQ16" s="290"/>
      <c r="GR16" s="290"/>
      <c r="GS16" s="290"/>
      <c r="GT16" s="290"/>
      <c r="GU16" s="290"/>
      <c r="GV16" s="290"/>
      <c r="GW16" s="290"/>
      <c r="GX16" s="290"/>
      <c r="GY16" s="290"/>
      <c r="GZ16" s="290"/>
      <c r="HA16" s="290"/>
      <c r="HB16" s="290"/>
      <c r="HC16" s="290"/>
      <c r="HD16" s="290"/>
      <c r="HE16" s="290"/>
      <c r="HF16" s="290"/>
      <c r="HG16" s="290"/>
      <c r="HH16" s="290"/>
      <c r="HI16" s="290"/>
      <c r="HJ16" s="290"/>
      <c r="HK16" s="290"/>
      <c r="HL16" s="290"/>
      <c r="HM16" s="290"/>
      <c r="HN16" s="290"/>
      <c r="HO16" s="290"/>
      <c r="HP16" s="290"/>
      <c r="HQ16" s="290"/>
      <c r="HR16" s="290"/>
      <c r="HS16" s="290"/>
      <c r="HT16" s="290"/>
      <c r="HU16" s="290"/>
      <c r="HV16" s="290"/>
      <c r="HW16" s="290"/>
      <c r="HX16" s="290"/>
      <c r="HY16" s="290"/>
      <c r="HZ16" s="290"/>
      <c r="IA16" s="290"/>
      <c r="IB16" s="290"/>
      <c r="IC16" s="290"/>
      <c r="ID16" s="290"/>
      <c r="IE16" s="290"/>
      <c r="IF16" s="290"/>
    </row>
    <row r="17" spans="1:240" s="289" customFormat="1" ht="15.75" customHeight="1">
      <c r="A17" s="31">
        <v>3</v>
      </c>
      <c r="B17" s="26" t="s">
        <v>91</v>
      </c>
      <c r="C17" s="27" t="s">
        <v>37</v>
      </c>
      <c r="D17" s="23"/>
      <c r="E17" s="23"/>
      <c r="F17" s="31">
        <v>3</v>
      </c>
      <c r="G17" s="23">
        <v>640</v>
      </c>
      <c r="H17" s="37">
        <f t="shared" si="1"/>
        <v>640</v>
      </c>
      <c r="I17" s="288"/>
      <c r="J17" s="227">
        <v>3</v>
      </c>
      <c r="K17" s="232" t="s">
        <v>143</v>
      </c>
      <c r="L17" s="38" t="s">
        <v>7</v>
      </c>
      <c r="M17" s="245">
        <v>7</v>
      </c>
      <c r="N17" s="246">
        <v>262</v>
      </c>
      <c r="O17" s="35">
        <v>2</v>
      </c>
      <c r="P17" s="35">
        <v>800</v>
      </c>
      <c r="Q17" s="247">
        <f t="shared" si="0"/>
        <v>1062</v>
      </c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  <c r="BX17" s="290"/>
      <c r="BY17" s="290"/>
      <c r="BZ17" s="290"/>
      <c r="CA17" s="290"/>
      <c r="CB17" s="290"/>
      <c r="CC17" s="290"/>
      <c r="CD17" s="290"/>
      <c r="CE17" s="290"/>
      <c r="CF17" s="290"/>
      <c r="CG17" s="290"/>
      <c r="CH17" s="290"/>
      <c r="CI17" s="290"/>
      <c r="CJ17" s="290"/>
      <c r="CK17" s="290"/>
      <c r="CL17" s="290"/>
      <c r="CM17" s="290"/>
      <c r="CN17" s="290"/>
      <c r="CO17" s="290"/>
      <c r="CP17" s="290"/>
      <c r="CQ17" s="290"/>
      <c r="CR17" s="290"/>
      <c r="CS17" s="290"/>
      <c r="CT17" s="290"/>
      <c r="CU17" s="290"/>
      <c r="CV17" s="290"/>
      <c r="CW17" s="290"/>
      <c r="CX17" s="290"/>
      <c r="CY17" s="290"/>
      <c r="CZ17" s="290"/>
      <c r="DA17" s="290"/>
      <c r="DB17" s="290"/>
      <c r="DC17" s="290"/>
      <c r="DD17" s="290"/>
      <c r="DE17" s="290"/>
      <c r="DF17" s="290"/>
      <c r="DG17" s="290"/>
      <c r="DH17" s="290"/>
      <c r="DI17" s="290"/>
      <c r="DJ17" s="290"/>
      <c r="DK17" s="290"/>
      <c r="DL17" s="290"/>
      <c r="DM17" s="290"/>
      <c r="DN17" s="290"/>
      <c r="DO17" s="290"/>
      <c r="DP17" s="290"/>
      <c r="DQ17" s="290"/>
      <c r="DR17" s="290"/>
      <c r="DS17" s="290"/>
      <c r="DT17" s="290"/>
      <c r="DU17" s="290"/>
      <c r="DV17" s="290"/>
      <c r="DW17" s="290"/>
      <c r="DX17" s="290"/>
      <c r="DY17" s="290"/>
      <c r="DZ17" s="290"/>
      <c r="EA17" s="290"/>
      <c r="EB17" s="290"/>
      <c r="EC17" s="290"/>
      <c r="ED17" s="290"/>
      <c r="EE17" s="290"/>
      <c r="EF17" s="290"/>
      <c r="EG17" s="290"/>
      <c r="EH17" s="290"/>
      <c r="EI17" s="290"/>
      <c r="EJ17" s="290"/>
      <c r="EK17" s="290"/>
      <c r="EL17" s="290"/>
      <c r="EM17" s="290"/>
      <c r="EN17" s="290"/>
      <c r="EO17" s="290"/>
      <c r="EP17" s="290"/>
      <c r="EQ17" s="290"/>
      <c r="ER17" s="290"/>
      <c r="ES17" s="290"/>
      <c r="ET17" s="290"/>
      <c r="EU17" s="290"/>
      <c r="EV17" s="290"/>
      <c r="EW17" s="290"/>
      <c r="EX17" s="290"/>
      <c r="EY17" s="290"/>
      <c r="EZ17" s="290"/>
      <c r="FA17" s="290"/>
      <c r="FB17" s="290"/>
      <c r="FC17" s="290"/>
      <c r="FD17" s="290"/>
      <c r="FE17" s="290"/>
      <c r="FF17" s="290"/>
      <c r="FG17" s="290"/>
      <c r="FH17" s="290"/>
      <c r="FI17" s="290"/>
      <c r="FJ17" s="290"/>
      <c r="FK17" s="290"/>
      <c r="FL17" s="290"/>
      <c r="FM17" s="290"/>
      <c r="FN17" s="290"/>
      <c r="FO17" s="290"/>
      <c r="FP17" s="290"/>
      <c r="FQ17" s="290"/>
      <c r="FR17" s="290"/>
      <c r="FS17" s="290"/>
      <c r="FT17" s="290"/>
      <c r="FU17" s="290"/>
      <c r="FV17" s="290"/>
      <c r="FW17" s="290"/>
      <c r="FX17" s="290"/>
      <c r="FY17" s="290"/>
      <c r="FZ17" s="290"/>
      <c r="GA17" s="290"/>
      <c r="GB17" s="290"/>
      <c r="GC17" s="290"/>
      <c r="GD17" s="290"/>
      <c r="GE17" s="290"/>
      <c r="GF17" s="290"/>
      <c r="GG17" s="290"/>
      <c r="GH17" s="290"/>
      <c r="GI17" s="290"/>
      <c r="GJ17" s="290"/>
      <c r="GK17" s="290"/>
      <c r="GL17" s="290"/>
      <c r="GM17" s="290"/>
      <c r="GN17" s="290"/>
      <c r="GO17" s="290"/>
      <c r="GP17" s="290"/>
      <c r="GQ17" s="290"/>
      <c r="GR17" s="290"/>
      <c r="GS17" s="290"/>
      <c r="GT17" s="290"/>
      <c r="GU17" s="290"/>
      <c r="GV17" s="290"/>
      <c r="GW17" s="290"/>
      <c r="GX17" s="290"/>
      <c r="GY17" s="290"/>
      <c r="GZ17" s="290"/>
      <c r="HA17" s="290"/>
      <c r="HB17" s="290"/>
      <c r="HC17" s="290"/>
      <c r="HD17" s="290"/>
      <c r="HE17" s="290"/>
      <c r="HF17" s="290"/>
      <c r="HG17" s="290"/>
      <c r="HH17" s="290"/>
      <c r="HI17" s="290"/>
      <c r="HJ17" s="290"/>
      <c r="HK17" s="290"/>
      <c r="HL17" s="290"/>
      <c r="HM17" s="290"/>
      <c r="HN17" s="290"/>
      <c r="HO17" s="290"/>
      <c r="HP17" s="290"/>
      <c r="HQ17" s="290"/>
      <c r="HR17" s="290"/>
      <c r="HS17" s="290"/>
      <c r="HT17" s="290"/>
      <c r="HU17" s="290"/>
      <c r="HV17" s="290"/>
      <c r="HW17" s="290"/>
      <c r="HX17" s="290"/>
      <c r="HY17" s="290"/>
      <c r="HZ17" s="290"/>
      <c r="IA17" s="290"/>
      <c r="IB17" s="290"/>
      <c r="IC17" s="290"/>
      <c r="ID17" s="290"/>
      <c r="IE17" s="290"/>
      <c r="IF17" s="290"/>
    </row>
    <row r="18" spans="1:240" s="289" customFormat="1" ht="15.75" customHeight="1">
      <c r="A18" s="31">
        <v>4</v>
      </c>
      <c r="B18" s="26" t="s">
        <v>92</v>
      </c>
      <c r="C18" s="26" t="s">
        <v>93</v>
      </c>
      <c r="D18" s="21"/>
      <c r="E18" s="23"/>
      <c r="F18" s="31">
        <v>4</v>
      </c>
      <c r="G18" s="21">
        <v>512</v>
      </c>
      <c r="H18" s="37">
        <f t="shared" si="1"/>
        <v>512</v>
      </c>
      <c r="I18" s="288"/>
      <c r="J18" s="231">
        <v>4</v>
      </c>
      <c r="K18" s="232" t="s">
        <v>141</v>
      </c>
      <c r="L18" s="38" t="s">
        <v>137</v>
      </c>
      <c r="M18" s="245">
        <v>5</v>
      </c>
      <c r="N18" s="246">
        <v>410</v>
      </c>
      <c r="O18" s="35">
        <v>3</v>
      </c>
      <c r="P18" s="35">
        <v>640</v>
      </c>
      <c r="Q18" s="247">
        <f t="shared" si="0"/>
        <v>1050</v>
      </c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290"/>
      <c r="BR18" s="290"/>
      <c r="BS18" s="290"/>
      <c r="BT18" s="290"/>
      <c r="BU18" s="290"/>
      <c r="BV18" s="290"/>
      <c r="BW18" s="290"/>
      <c r="BX18" s="290"/>
      <c r="BY18" s="290"/>
      <c r="BZ18" s="290"/>
      <c r="CA18" s="290"/>
      <c r="CB18" s="290"/>
      <c r="CC18" s="290"/>
      <c r="CD18" s="290"/>
      <c r="CE18" s="290"/>
      <c r="CF18" s="290"/>
      <c r="CG18" s="290"/>
      <c r="CH18" s="290"/>
      <c r="CI18" s="290"/>
      <c r="CJ18" s="290"/>
      <c r="CK18" s="290"/>
      <c r="CL18" s="290"/>
      <c r="CM18" s="290"/>
      <c r="CN18" s="290"/>
      <c r="CO18" s="290"/>
      <c r="CP18" s="290"/>
      <c r="CQ18" s="290"/>
      <c r="CR18" s="290"/>
      <c r="CS18" s="290"/>
      <c r="CT18" s="290"/>
      <c r="CU18" s="290"/>
      <c r="CV18" s="290"/>
      <c r="CW18" s="290"/>
      <c r="CX18" s="290"/>
      <c r="CY18" s="290"/>
      <c r="CZ18" s="290"/>
      <c r="DA18" s="290"/>
      <c r="DB18" s="290"/>
      <c r="DC18" s="290"/>
      <c r="DD18" s="290"/>
      <c r="DE18" s="290"/>
      <c r="DF18" s="290"/>
      <c r="DG18" s="290"/>
      <c r="DH18" s="290"/>
      <c r="DI18" s="290"/>
      <c r="DJ18" s="290"/>
      <c r="DK18" s="290"/>
      <c r="DL18" s="290"/>
      <c r="DM18" s="290"/>
      <c r="DN18" s="290"/>
      <c r="DO18" s="290"/>
      <c r="DP18" s="290"/>
      <c r="DQ18" s="290"/>
      <c r="DR18" s="290"/>
      <c r="DS18" s="290"/>
      <c r="DT18" s="290"/>
      <c r="DU18" s="290"/>
      <c r="DV18" s="290"/>
      <c r="DW18" s="290"/>
      <c r="DX18" s="290"/>
      <c r="DY18" s="290"/>
      <c r="DZ18" s="290"/>
      <c r="EA18" s="290"/>
      <c r="EB18" s="290"/>
      <c r="EC18" s="290"/>
      <c r="ED18" s="290"/>
      <c r="EE18" s="290"/>
      <c r="EF18" s="290"/>
      <c r="EG18" s="290"/>
      <c r="EH18" s="290"/>
      <c r="EI18" s="290"/>
      <c r="EJ18" s="290"/>
      <c r="EK18" s="290"/>
      <c r="EL18" s="290"/>
      <c r="EM18" s="290"/>
      <c r="EN18" s="290"/>
      <c r="EO18" s="290"/>
      <c r="EP18" s="290"/>
      <c r="EQ18" s="290"/>
      <c r="ER18" s="290"/>
      <c r="ES18" s="290"/>
      <c r="ET18" s="290"/>
      <c r="EU18" s="290"/>
      <c r="EV18" s="290"/>
      <c r="EW18" s="290"/>
      <c r="EX18" s="290"/>
      <c r="EY18" s="290"/>
      <c r="EZ18" s="290"/>
      <c r="FA18" s="290"/>
      <c r="FB18" s="290"/>
      <c r="FC18" s="290"/>
      <c r="FD18" s="290"/>
      <c r="FE18" s="290"/>
      <c r="FF18" s="290"/>
      <c r="FG18" s="290"/>
      <c r="FH18" s="290"/>
      <c r="FI18" s="290"/>
      <c r="FJ18" s="290"/>
      <c r="FK18" s="290"/>
      <c r="FL18" s="290"/>
      <c r="FM18" s="290"/>
      <c r="FN18" s="290"/>
      <c r="FO18" s="290"/>
      <c r="FP18" s="290"/>
      <c r="FQ18" s="290"/>
      <c r="FR18" s="290"/>
      <c r="FS18" s="290"/>
      <c r="FT18" s="290"/>
      <c r="FU18" s="290"/>
      <c r="FV18" s="290"/>
      <c r="FW18" s="290"/>
      <c r="FX18" s="290"/>
      <c r="FY18" s="290"/>
      <c r="FZ18" s="290"/>
      <c r="GA18" s="290"/>
      <c r="GB18" s="290"/>
      <c r="GC18" s="290"/>
      <c r="GD18" s="290"/>
      <c r="GE18" s="290"/>
      <c r="GF18" s="290"/>
      <c r="GG18" s="290"/>
      <c r="GH18" s="290"/>
      <c r="GI18" s="290"/>
      <c r="GJ18" s="290"/>
      <c r="GK18" s="290"/>
      <c r="GL18" s="290"/>
      <c r="GM18" s="290"/>
      <c r="GN18" s="290"/>
      <c r="GO18" s="290"/>
      <c r="GP18" s="290"/>
      <c r="GQ18" s="290"/>
      <c r="GR18" s="290"/>
      <c r="GS18" s="290"/>
      <c r="GT18" s="290"/>
      <c r="GU18" s="290"/>
      <c r="GV18" s="290"/>
      <c r="GW18" s="290"/>
      <c r="GX18" s="290"/>
      <c r="GY18" s="290"/>
      <c r="GZ18" s="290"/>
      <c r="HA18" s="290"/>
      <c r="HB18" s="290"/>
      <c r="HC18" s="290"/>
      <c r="HD18" s="290"/>
      <c r="HE18" s="290"/>
      <c r="HF18" s="290"/>
      <c r="HG18" s="290"/>
      <c r="HH18" s="290"/>
      <c r="HI18" s="290"/>
      <c r="HJ18" s="290"/>
      <c r="HK18" s="290"/>
      <c r="HL18" s="290"/>
      <c r="HM18" s="290"/>
      <c r="HN18" s="290"/>
      <c r="HO18" s="290"/>
      <c r="HP18" s="290"/>
      <c r="HQ18" s="290"/>
      <c r="HR18" s="290"/>
      <c r="HS18" s="290"/>
      <c r="HT18" s="290"/>
      <c r="HU18" s="290"/>
      <c r="HV18" s="290"/>
      <c r="HW18" s="290"/>
      <c r="HX18" s="290"/>
      <c r="HY18" s="290"/>
      <c r="HZ18" s="290"/>
      <c r="IA18" s="290"/>
      <c r="IB18" s="290"/>
      <c r="IC18" s="290"/>
      <c r="ID18" s="290"/>
      <c r="IE18" s="290"/>
      <c r="IF18" s="290"/>
    </row>
    <row r="19" spans="1:240" s="289" customFormat="1" ht="15.75" customHeight="1">
      <c r="A19" s="30">
        <v>5</v>
      </c>
      <c r="B19" s="26" t="s">
        <v>94</v>
      </c>
      <c r="C19" s="26" t="s">
        <v>37</v>
      </c>
      <c r="D19" s="21"/>
      <c r="E19" s="23"/>
      <c r="F19" s="30">
        <v>5</v>
      </c>
      <c r="G19" s="21">
        <v>410</v>
      </c>
      <c r="H19" s="37">
        <f t="shared" si="1"/>
        <v>410</v>
      </c>
      <c r="I19" s="288"/>
      <c r="J19" s="227">
        <v>5</v>
      </c>
      <c r="K19" s="232" t="s">
        <v>142</v>
      </c>
      <c r="L19" s="38" t="s">
        <v>8</v>
      </c>
      <c r="M19" s="245">
        <v>6</v>
      </c>
      <c r="N19" s="246">
        <v>328</v>
      </c>
      <c r="O19" s="35">
        <v>5</v>
      </c>
      <c r="P19" s="35">
        <v>410</v>
      </c>
      <c r="Q19" s="247">
        <f t="shared" si="0"/>
        <v>738</v>
      </c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290"/>
      <c r="BR19" s="290"/>
      <c r="BS19" s="290"/>
      <c r="BT19" s="290"/>
      <c r="BU19" s="290"/>
      <c r="BV19" s="290"/>
      <c r="BW19" s="290"/>
      <c r="BX19" s="290"/>
      <c r="BY19" s="290"/>
      <c r="BZ19" s="290"/>
      <c r="CA19" s="290"/>
      <c r="CB19" s="290"/>
      <c r="CC19" s="290"/>
      <c r="CD19" s="290"/>
      <c r="CE19" s="290"/>
      <c r="CF19" s="290"/>
      <c r="CG19" s="290"/>
      <c r="CH19" s="290"/>
      <c r="CI19" s="290"/>
      <c r="CJ19" s="290"/>
      <c r="CK19" s="290"/>
      <c r="CL19" s="290"/>
      <c r="CM19" s="290"/>
      <c r="CN19" s="290"/>
      <c r="CO19" s="290"/>
      <c r="CP19" s="290"/>
      <c r="CQ19" s="290"/>
      <c r="CR19" s="290"/>
      <c r="CS19" s="290"/>
      <c r="CT19" s="290"/>
      <c r="CU19" s="290"/>
      <c r="CV19" s="290"/>
      <c r="CW19" s="290"/>
      <c r="CX19" s="290"/>
      <c r="CY19" s="290"/>
      <c r="CZ19" s="290"/>
      <c r="DA19" s="290"/>
      <c r="DB19" s="290"/>
      <c r="DC19" s="290"/>
      <c r="DD19" s="290"/>
      <c r="DE19" s="290"/>
      <c r="DF19" s="290"/>
      <c r="DG19" s="290"/>
      <c r="DH19" s="290"/>
      <c r="DI19" s="290"/>
      <c r="DJ19" s="290"/>
      <c r="DK19" s="290"/>
      <c r="DL19" s="290"/>
      <c r="DM19" s="290"/>
      <c r="DN19" s="290"/>
      <c r="DO19" s="290"/>
      <c r="DP19" s="290"/>
      <c r="DQ19" s="290"/>
      <c r="DR19" s="290"/>
      <c r="DS19" s="290"/>
      <c r="DT19" s="290"/>
      <c r="DU19" s="290"/>
      <c r="DV19" s="290"/>
      <c r="DW19" s="290"/>
      <c r="DX19" s="290"/>
      <c r="DY19" s="290"/>
      <c r="DZ19" s="290"/>
      <c r="EA19" s="290"/>
      <c r="EB19" s="290"/>
      <c r="EC19" s="290"/>
      <c r="ED19" s="290"/>
      <c r="EE19" s="290"/>
      <c r="EF19" s="290"/>
      <c r="EG19" s="290"/>
      <c r="EH19" s="290"/>
      <c r="EI19" s="290"/>
      <c r="EJ19" s="290"/>
      <c r="EK19" s="290"/>
      <c r="EL19" s="290"/>
      <c r="EM19" s="290"/>
      <c r="EN19" s="290"/>
      <c r="EO19" s="290"/>
      <c r="EP19" s="290"/>
      <c r="EQ19" s="290"/>
      <c r="ER19" s="290"/>
      <c r="ES19" s="290"/>
      <c r="ET19" s="290"/>
      <c r="EU19" s="290"/>
      <c r="EV19" s="290"/>
      <c r="EW19" s="290"/>
      <c r="EX19" s="290"/>
      <c r="EY19" s="290"/>
      <c r="EZ19" s="290"/>
      <c r="FA19" s="290"/>
      <c r="FB19" s="290"/>
      <c r="FC19" s="290"/>
      <c r="FD19" s="290"/>
      <c r="FE19" s="290"/>
      <c r="FF19" s="290"/>
      <c r="FG19" s="290"/>
      <c r="FH19" s="290"/>
      <c r="FI19" s="290"/>
      <c r="FJ19" s="290"/>
      <c r="FK19" s="290"/>
      <c r="FL19" s="290"/>
      <c r="FM19" s="290"/>
      <c r="FN19" s="290"/>
      <c r="FO19" s="290"/>
      <c r="FP19" s="290"/>
      <c r="FQ19" s="290"/>
      <c r="FR19" s="290"/>
      <c r="FS19" s="290"/>
      <c r="FT19" s="290"/>
      <c r="FU19" s="290"/>
      <c r="FV19" s="290"/>
      <c r="FW19" s="290"/>
      <c r="FX19" s="290"/>
      <c r="FY19" s="290"/>
      <c r="FZ19" s="290"/>
      <c r="GA19" s="290"/>
      <c r="GB19" s="290"/>
      <c r="GC19" s="290"/>
      <c r="GD19" s="290"/>
      <c r="GE19" s="290"/>
      <c r="GF19" s="290"/>
      <c r="GG19" s="290"/>
      <c r="GH19" s="290"/>
      <c r="GI19" s="290"/>
      <c r="GJ19" s="290"/>
      <c r="GK19" s="290"/>
      <c r="GL19" s="290"/>
      <c r="GM19" s="290"/>
      <c r="GN19" s="290"/>
      <c r="GO19" s="290"/>
      <c r="GP19" s="290"/>
      <c r="GQ19" s="290"/>
      <c r="GR19" s="290"/>
      <c r="GS19" s="290"/>
      <c r="GT19" s="290"/>
      <c r="GU19" s="290"/>
      <c r="GV19" s="290"/>
      <c r="GW19" s="290"/>
      <c r="GX19" s="290"/>
      <c r="GY19" s="290"/>
      <c r="GZ19" s="290"/>
      <c r="HA19" s="290"/>
      <c r="HB19" s="290"/>
      <c r="HC19" s="290"/>
      <c r="HD19" s="290"/>
      <c r="HE19" s="290"/>
      <c r="HF19" s="290"/>
      <c r="HG19" s="290"/>
      <c r="HH19" s="290"/>
      <c r="HI19" s="290"/>
      <c r="HJ19" s="290"/>
      <c r="HK19" s="290"/>
      <c r="HL19" s="290"/>
      <c r="HM19" s="290"/>
      <c r="HN19" s="290"/>
      <c r="HO19" s="290"/>
      <c r="HP19" s="290"/>
      <c r="HQ19" s="290"/>
      <c r="HR19" s="290"/>
      <c r="HS19" s="290"/>
      <c r="HT19" s="290"/>
      <c r="HU19" s="290"/>
      <c r="HV19" s="290"/>
      <c r="HW19" s="290"/>
      <c r="HX19" s="290"/>
      <c r="HY19" s="290"/>
      <c r="HZ19" s="290"/>
      <c r="IA19" s="290"/>
      <c r="IB19" s="290"/>
      <c r="IC19" s="290"/>
      <c r="ID19" s="290"/>
      <c r="IE19" s="290"/>
      <c r="IF19" s="290"/>
    </row>
    <row r="20" spans="1:240" s="289" customFormat="1" ht="15.75" customHeight="1">
      <c r="A20" s="31">
        <v>6</v>
      </c>
      <c r="B20" s="27" t="s">
        <v>95</v>
      </c>
      <c r="C20" s="27" t="s">
        <v>33</v>
      </c>
      <c r="D20" s="21"/>
      <c r="E20" s="23"/>
      <c r="F20" s="31">
        <v>6</v>
      </c>
      <c r="G20" s="21">
        <v>328</v>
      </c>
      <c r="H20" s="37">
        <f t="shared" si="1"/>
        <v>328</v>
      </c>
      <c r="I20" s="288"/>
      <c r="J20" s="231">
        <v>6</v>
      </c>
      <c r="K20" s="232" t="s">
        <v>139</v>
      </c>
      <c r="L20" s="38" t="s">
        <v>8</v>
      </c>
      <c r="M20" s="245">
        <v>3</v>
      </c>
      <c r="N20" s="246">
        <v>640</v>
      </c>
      <c r="O20" s="35">
        <v>0</v>
      </c>
      <c r="P20" s="35">
        <v>0</v>
      </c>
      <c r="Q20" s="247">
        <f t="shared" si="0"/>
        <v>640</v>
      </c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290"/>
      <c r="BR20" s="290"/>
      <c r="BS20" s="290"/>
      <c r="BT20" s="290"/>
      <c r="BU20" s="290"/>
      <c r="BV20" s="290"/>
      <c r="BW20" s="290"/>
      <c r="BX20" s="290"/>
      <c r="BY20" s="290"/>
      <c r="BZ20" s="290"/>
      <c r="CA20" s="290"/>
      <c r="CB20" s="290"/>
      <c r="CC20" s="290"/>
      <c r="CD20" s="290"/>
      <c r="CE20" s="290"/>
      <c r="CF20" s="290"/>
      <c r="CG20" s="290"/>
      <c r="CH20" s="290"/>
      <c r="CI20" s="290"/>
      <c r="CJ20" s="290"/>
      <c r="CK20" s="290"/>
      <c r="CL20" s="290"/>
      <c r="CM20" s="290"/>
      <c r="CN20" s="290"/>
      <c r="CO20" s="290"/>
      <c r="CP20" s="290"/>
      <c r="CQ20" s="290"/>
      <c r="CR20" s="290"/>
      <c r="CS20" s="290"/>
      <c r="CT20" s="290"/>
      <c r="CU20" s="290"/>
      <c r="CV20" s="290"/>
      <c r="CW20" s="290"/>
      <c r="CX20" s="290"/>
      <c r="CY20" s="290"/>
      <c r="CZ20" s="290"/>
      <c r="DA20" s="290"/>
      <c r="DB20" s="290"/>
      <c r="DC20" s="290"/>
      <c r="DD20" s="290"/>
      <c r="DE20" s="290"/>
      <c r="DF20" s="290"/>
      <c r="DG20" s="290"/>
      <c r="DH20" s="290"/>
      <c r="DI20" s="290"/>
      <c r="DJ20" s="290"/>
      <c r="DK20" s="290"/>
      <c r="DL20" s="290"/>
      <c r="DM20" s="290"/>
      <c r="DN20" s="290"/>
      <c r="DO20" s="290"/>
      <c r="DP20" s="290"/>
      <c r="DQ20" s="290"/>
      <c r="DR20" s="290"/>
      <c r="DS20" s="290"/>
      <c r="DT20" s="290"/>
      <c r="DU20" s="290"/>
      <c r="DV20" s="290"/>
      <c r="DW20" s="290"/>
      <c r="DX20" s="290"/>
      <c r="DY20" s="290"/>
      <c r="DZ20" s="290"/>
      <c r="EA20" s="290"/>
      <c r="EB20" s="290"/>
      <c r="EC20" s="290"/>
      <c r="ED20" s="290"/>
      <c r="EE20" s="290"/>
      <c r="EF20" s="290"/>
      <c r="EG20" s="290"/>
      <c r="EH20" s="290"/>
      <c r="EI20" s="290"/>
      <c r="EJ20" s="290"/>
      <c r="EK20" s="290"/>
      <c r="EL20" s="290"/>
      <c r="EM20" s="290"/>
      <c r="EN20" s="290"/>
      <c r="EO20" s="290"/>
      <c r="EP20" s="290"/>
      <c r="EQ20" s="290"/>
      <c r="ER20" s="290"/>
      <c r="ES20" s="290"/>
      <c r="ET20" s="290"/>
      <c r="EU20" s="290"/>
      <c r="EV20" s="290"/>
      <c r="EW20" s="290"/>
      <c r="EX20" s="290"/>
      <c r="EY20" s="290"/>
      <c r="EZ20" s="290"/>
      <c r="FA20" s="290"/>
      <c r="FB20" s="290"/>
      <c r="FC20" s="290"/>
      <c r="FD20" s="290"/>
      <c r="FE20" s="290"/>
      <c r="FF20" s="290"/>
      <c r="FG20" s="290"/>
      <c r="FH20" s="290"/>
      <c r="FI20" s="290"/>
      <c r="FJ20" s="290"/>
      <c r="FK20" s="290"/>
      <c r="FL20" s="290"/>
      <c r="FM20" s="290"/>
      <c r="FN20" s="290"/>
      <c r="FO20" s="290"/>
      <c r="FP20" s="290"/>
      <c r="FQ20" s="290"/>
      <c r="FR20" s="290"/>
      <c r="FS20" s="290"/>
      <c r="FT20" s="290"/>
      <c r="FU20" s="290"/>
      <c r="FV20" s="290"/>
      <c r="FW20" s="290"/>
      <c r="FX20" s="290"/>
      <c r="FY20" s="290"/>
      <c r="FZ20" s="290"/>
      <c r="GA20" s="290"/>
      <c r="GB20" s="290"/>
      <c r="GC20" s="290"/>
      <c r="GD20" s="290"/>
      <c r="GE20" s="290"/>
      <c r="GF20" s="290"/>
      <c r="GG20" s="290"/>
      <c r="GH20" s="290"/>
      <c r="GI20" s="290"/>
      <c r="GJ20" s="290"/>
      <c r="GK20" s="290"/>
      <c r="GL20" s="290"/>
      <c r="GM20" s="290"/>
      <c r="GN20" s="290"/>
      <c r="GO20" s="290"/>
      <c r="GP20" s="290"/>
      <c r="GQ20" s="290"/>
      <c r="GR20" s="290"/>
      <c r="GS20" s="290"/>
      <c r="GT20" s="290"/>
      <c r="GU20" s="290"/>
      <c r="GV20" s="290"/>
      <c r="GW20" s="290"/>
      <c r="GX20" s="290"/>
      <c r="GY20" s="290"/>
      <c r="GZ20" s="290"/>
      <c r="HA20" s="290"/>
      <c r="HB20" s="290"/>
      <c r="HC20" s="290"/>
      <c r="HD20" s="290"/>
      <c r="HE20" s="290"/>
      <c r="HF20" s="290"/>
      <c r="HG20" s="290"/>
      <c r="HH20" s="290"/>
      <c r="HI20" s="290"/>
      <c r="HJ20" s="290"/>
      <c r="HK20" s="290"/>
      <c r="HL20" s="290"/>
      <c r="HM20" s="290"/>
      <c r="HN20" s="290"/>
      <c r="HO20" s="290"/>
      <c r="HP20" s="290"/>
      <c r="HQ20" s="290"/>
      <c r="HR20" s="290"/>
      <c r="HS20" s="290"/>
      <c r="HT20" s="290"/>
      <c r="HU20" s="290"/>
      <c r="HV20" s="290"/>
      <c r="HW20" s="290"/>
      <c r="HX20" s="290"/>
      <c r="HY20" s="290"/>
      <c r="HZ20" s="290"/>
      <c r="IA20" s="290"/>
      <c r="IB20" s="290"/>
      <c r="IC20" s="290"/>
      <c r="ID20" s="290"/>
      <c r="IE20" s="290"/>
      <c r="IF20" s="290"/>
    </row>
    <row r="21" spans="1:240" s="289" customFormat="1" ht="15.75" customHeight="1">
      <c r="A21" s="31">
        <v>7</v>
      </c>
      <c r="B21" s="26" t="s">
        <v>96</v>
      </c>
      <c r="C21" s="27" t="s">
        <v>37</v>
      </c>
      <c r="D21" s="21"/>
      <c r="E21" s="23"/>
      <c r="F21" s="31">
        <v>7</v>
      </c>
      <c r="G21" s="21">
        <v>262</v>
      </c>
      <c r="H21" s="37">
        <f t="shared" si="1"/>
        <v>262</v>
      </c>
      <c r="I21" s="288"/>
      <c r="J21" s="227">
        <v>7</v>
      </c>
      <c r="K21" s="232" t="s">
        <v>140</v>
      </c>
      <c r="L21" s="38" t="s">
        <v>8</v>
      </c>
      <c r="M21" s="245">
        <v>4</v>
      </c>
      <c r="N21" s="246">
        <v>512</v>
      </c>
      <c r="O21" s="35">
        <v>0</v>
      </c>
      <c r="P21" s="35">
        <v>0</v>
      </c>
      <c r="Q21" s="247">
        <f t="shared" si="0"/>
        <v>512</v>
      </c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/>
      <c r="BS21" s="290"/>
      <c r="BT21" s="290"/>
      <c r="BU21" s="290"/>
      <c r="BV21" s="290"/>
      <c r="BW21" s="290"/>
      <c r="BX21" s="290"/>
      <c r="BY21" s="290"/>
      <c r="BZ21" s="290"/>
      <c r="CA21" s="290"/>
      <c r="CB21" s="290"/>
      <c r="CC21" s="290"/>
      <c r="CD21" s="290"/>
      <c r="CE21" s="290"/>
      <c r="CF21" s="290"/>
      <c r="CG21" s="290"/>
      <c r="CH21" s="290"/>
      <c r="CI21" s="290"/>
      <c r="CJ21" s="290"/>
      <c r="CK21" s="290"/>
      <c r="CL21" s="290"/>
      <c r="CM21" s="290"/>
      <c r="CN21" s="290"/>
      <c r="CO21" s="290"/>
      <c r="CP21" s="290"/>
      <c r="CQ21" s="290"/>
      <c r="CR21" s="290"/>
      <c r="CS21" s="290"/>
      <c r="CT21" s="290"/>
      <c r="CU21" s="290"/>
      <c r="CV21" s="290"/>
      <c r="CW21" s="290"/>
      <c r="CX21" s="290"/>
      <c r="CY21" s="290"/>
      <c r="CZ21" s="290"/>
      <c r="DA21" s="290"/>
      <c r="DB21" s="290"/>
      <c r="DC21" s="290"/>
      <c r="DD21" s="290"/>
      <c r="DE21" s="290"/>
      <c r="DF21" s="290"/>
      <c r="DG21" s="290"/>
      <c r="DH21" s="290"/>
      <c r="DI21" s="290"/>
      <c r="DJ21" s="290"/>
      <c r="DK21" s="290"/>
      <c r="DL21" s="290"/>
      <c r="DM21" s="290"/>
      <c r="DN21" s="290"/>
      <c r="DO21" s="290"/>
      <c r="DP21" s="290"/>
      <c r="DQ21" s="290"/>
      <c r="DR21" s="290"/>
      <c r="DS21" s="290"/>
      <c r="DT21" s="290"/>
      <c r="DU21" s="290"/>
      <c r="DV21" s="290"/>
      <c r="DW21" s="290"/>
      <c r="DX21" s="290"/>
      <c r="DY21" s="290"/>
      <c r="DZ21" s="290"/>
      <c r="EA21" s="290"/>
      <c r="EB21" s="290"/>
      <c r="EC21" s="290"/>
      <c r="ED21" s="290"/>
      <c r="EE21" s="290"/>
      <c r="EF21" s="290"/>
      <c r="EG21" s="290"/>
      <c r="EH21" s="290"/>
      <c r="EI21" s="290"/>
      <c r="EJ21" s="290"/>
      <c r="EK21" s="290"/>
      <c r="EL21" s="290"/>
      <c r="EM21" s="290"/>
      <c r="EN21" s="290"/>
      <c r="EO21" s="290"/>
      <c r="EP21" s="290"/>
      <c r="EQ21" s="290"/>
      <c r="ER21" s="290"/>
      <c r="ES21" s="290"/>
      <c r="ET21" s="290"/>
      <c r="EU21" s="290"/>
      <c r="EV21" s="290"/>
      <c r="EW21" s="290"/>
      <c r="EX21" s="290"/>
      <c r="EY21" s="290"/>
      <c r="EZ21" s="290"/>
      <c r="FA21" s="290"/>
      <c r="FB21" s="290"/>
      <c r="FC21" s="290"/>
      <c r="FD21" s="290"/>
      <c r="FE21" s="290"/>
      <c r="FF21" s="290"/>
      <c r="FG21" s="290"/>
      <c r="FH21" s="290"/>
      <c r="FI21" s="290"/>
      <c r="FJ21" s="290"/>
      <c r="FK21" s="290"/>
      <c r="FL21" s="290"/>
      <c r="FM21" s="290"/>
      <c r="FN21" s="290"/>
      <c r="FO21" s="290"/>
      <c r="FP21" s="290"/>
      <c r="FQ21" s="290"/>
      <c r="FR21" s="290"/>
      <c r="FS21" s="290"/>
      <c r="FT21" s="290"/>
      <c r="FU21" s="290"/>
      <c r="FV21" s="290"/>
      <c r="FW21" s="290"/>
      <c r="FX21" s="290"/>
      <c r="FY21" s="290"/>
      <c r="FZ21" s="290"/>
      <c r="GA21" s="290"/>
      <c r="GB21" s="290"/>
      <c r="GC21" s="290"/>
      <c r="GD21" s="290"/>
      <c r="GE21" s="290"/>
      <c r="GF21" s="290"/>
      <c r="GG21" s="290"/>
      <c r="GH21" s="290"/>
      <c r="GI21" s="290"/>
      <c r="GJ21" s="290"/>
      <c r="GK21" s="290"/>
      <c r="GL21" s="290"/>
      <c r="GM21" s="290"/>
      <c r="GN21" s="290"/>
      <c r="GO21" s="290"/>
      <c r="GP21" s="290"/>
      <c r="GQ21" s="290"/>
      <c r="GR21" s="290"/>
      <c r="GS21" s="290"/>
      <c r="GT21" s="290"/>
      <c r="GU21" s="290"/>
      <c r="GV21" s="290"/>
      <c r="GW21" s="290"/>
      <c r="GX21" s="290"/>
      <c r="GY21" s="290"/>
      <c r="GZ21" s="290"/>
      <c r="HA21" s="290"/>
      <c r="HB21" s="290"/>
      <c r="HC21" s="290"/>
      <c r="HD21" s="290"/>
      <c r="HE21" s="290"/>
      <c r="HF21" s="290"/>
      <c r="HG21" s="290"/>
      <c r="HH21" s="290"/>
      <c r="HI21" s="290"/>
      <c r="HJ21" s="290"/>
      <c r="HK21" s="290"/>
      <c r="HL21" s="290"/>
      <c r="HM21" s="290"/>
      <c r="HN21" s="290"/>
      <c r="HO21" s="290"/>
      <c r="HP21" s="290"/>
      <c r="HQ21" s="290"/>
      <c r="HR21" s="290"/>
      <c r="HS21" s="290"/>
      <c r="HT21" s="290"/>
      <c r="HU21" s="290"/>
      <c r="HV21" s="290"/>
      <c r="HW21" s="290"/>
      <c r="HX21" s="290"/>
      <c r="HY21" s="290"/>
      <c r="HZ21" s="290"/>
      <c r="IA21" s="290"/>
      <c r="IB21" s="290"/>
      <c r="IC21" s="290"/>
      <c r="ID21" s="290"/>
      <c r="IE21" s="290"/>
      <c r="IF21" s="290"/>
    </row>
    <row r="22" spans="1:240" s="289" customFormat="1" ht="15.75" customHeight="1">
      <c r="A22" s="31">
        <v>8</v>
      </c>
      <c r="B22" s="26" t="s">
        <v>97</v>
      </c>
      <c r="C22" s="26" t="s">
        <v>93</v>
      </c>
      <c r="D22" s="23"/>
      <c r="E22" s="23"/>
      <c r="F22" s="31">
        <v>8</v>
      </c>
      <c r="G22" s="23">
        <v>210</v>
      </c>
      <c r="H22" s="37">
        <f t="shared" si="1"/>
        <v>210</v>
      </c>
      <c r="I22" s="288"/>
      <c r="J22" s="231">
        <v>8</v>
      </c>
      <c r="K22" s="232" t="s">
        <v>145</v>
      </c>
      <c r="L22" s="38" t="s">
        <v>8</v>
      </c>
      <c r="M22" s="245">
        <v>9</v>
      </c>
      <c r="N22" s="246">
        <v>168</v>
      </c>
      <c r="O22" s="35">
        <v>6</v>
      </c>
      <c r="P22" s="35">
        <v>328</v>
      </c>
      <c r="Q22" s="247">
        <f t="shared" si="0"/>
        <v>496</v>
      </c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290"/>
      <c r="BR22" s="290"/>
      <c r="BS22" s="290"/>
      <c r="BT22" s="290"/>
      <c r="BU22" s="290"/>
      <c r="BV22" s="290"/>
      <c r="BW22" s="290"/>
      <c r="BX22" s="290"/>
      <c r="BY22" s="290"/>
      <c r="BZ22" s="290"/>
      <c r="CA22" s="290"/>
      <c r="CB22" s="290"/>
      <c r="CC22" s="290"/>
      <c r="CD22" s="290"/>
      <c r="CE22" s="290"/>
      <c r="CF22" s="290"/>
      <c r="CG22" s="290"/>
      <c r="CH22" s="290"/>
      <c r="CI22" s="290"/>
      <c r="CJ22" s="290"/>
      <c r="CK22" s="290"/>
      <c r="CL22" s="290"/>
      <c r="CM22" s="290"/>
      <c r="CN22" s="290"/>
      <c r="CO22" s="290"/>
      <c r="CP22" s="290"/>
      <c r="CQ22" s="290"/>
      <c r="CR22" s="290"/>
      <c r="CS22" s="290"/>
      <c r="CT22" s="290"/>
      <c r="CU22" s="290"/>
      <c r="CV22" s="290"/>
      <c r="CW22" s="290"/>
      <c r="CX22" s="290"/>
      <c r="CY22" s="290"/>
      <c r="CZ22" s="290"/>
      <c r="DA22" s="290"/>
      <c r="DB22" s="290"/>
      <c r="DC22" s="290"/>
      <c r="DD22" s="290"/>
      <c r="DE22" s="290"/>
      <c r="DF22" s="290"/>
      <c r="DG22" s="290"/>
      <c r="DH22" s="290"/>
      <c r="DI22" s="290"/>
      <c r="DJ22" s="290"/>
      <c r="DK22" s="290"/>
      <c r="DL22" s="290"/>
      <c r="DM22" s="290"/>
      <c r="DN22" s="290"/>
      <c r="DO22" s="290"/>
      <c r="DP22" s="290"/>
      <c r="DQ22" s="290"/>
      <c r="DR22" s="290"/>
      <c r="DS22" s="290"/>
      <c r="DT22" s="290"/>
      <c r="DU22" s="290"/>
      <c r="DV22" s="290"/>
      <c r="DW22" s="290"/>
      <c r="DX22" s="290"/>
      <c r="DY22" s="290"/>
      <c r="DZ22" s="290"/>
      <c r="EA22" s="290"/>
      <c r="EB22" s="290"/>
      <c r="EC22" s="290"/>
      <c r="ED22" s="290"/>
      <c r="EE22" s="290"/>
      <c r="EF22" s="290"/>
      <c r="EG22" s="290"/>
      <c r="EH22" s="290"/>
      <c r="EI22" s="290"/>
      <c r="EJ22" s="290"/>
      <c r="EK22" s="290"/>
      <c r="EL22" s="290"/>
      <c r="EM22" s="290"/>
      <c r="EN22" s="290"/>
      <c r="EO22" s="290"/>
      <c r="EP22" s="290"/>
      <c r="EQ22" s="290"/>
      <c r="ER22" s="290"/>
      <c r="ES22" s="290"/>
      <c r="ET22" s="290"/>
      <c r="EU22" s="290"/>
      <c r="EV22" s="290"/>
      <c r="EW22" s="290"/>
      <c r="EX22" s="290"/>
      <c r="EY22" s="290"/>
      <c r="EZ22" s="290"/>
      <c r="FA22" s="290"/>
      <c r="FB22" s="290"/>
      <c r="FC22" s="290"/>
      <c r="FD22" s="290"/>
      <c r="FE22" s="290"/>
      <c r="FF22" s="290"/>
      <c r="FG22" s="290"/>
      <c r="FH22" s="290"/>
      <c r="FI22" s="290"/>
      <c r="FJ22" s="290"/>
      <c r="FK22" s="290"/>
      <c r="FL22" s="290"/>
      <c r="FM22" s="290"/>
      <c r="FN22" s="290"/>
      <c r="FO22" s="290"/>
      <c r="FP22" s="290"/>
      <c r="FQ22" s="290"/>
      <c r="FR22" s="290"/>
      <c r="FS22" s="290"/>
      <c r="FT22" s="290"/>
      <c r="FU22" s="290"/>
      <c r="FV22" s="290"/>
      <c r="FW22" s="290"/>
      <c r="FX22" s="290"/>
      <c r="FY22" s="290"/>
      <c r="FZ22" s="290"/>
      <c r="GA22" s="290"/>
      <c r="GB22" s="290"/>
      <c r="GC22" s="290"/>
      <c r="GD22" s="290"/>
      <c r="GE22" s="290"/>
      <c r="GF22" s="290"/>
      <c r="GG22" s="290"/>
      <c r="GH22" s="290"/>
      <c r="GI22" s="290"/>
      <c r="GJ22" s="290"/>
      <c r="GK22" s="290"/>
      <c r="GL22" s="290"/>
      <c r="GM22" s="290"/>
      <c r="GN22" s="290"/>
      <c r="GO22" s="290"/>
      <c r="GP22" s="290"/>
      <c r="GQ22" s="290"/>
      <c r="GR22" s="290"/>
      <c r="GS22" s="290"/>
      <c r="GT22" s="290"/>
      <c r="GU22" s="290"/>
      <c r="GV22" s="290"/>
      <c r="GW22" s="290"/>
      <c r="GX22" s="290"/>
      <c r="GY22" s="290"/>
      <c r="GZ22" s="290"/>
      <c r="HA22" s="290"/>
      <c r="HB22" s="290"/>
      <c r="HC22" s="290"/>
      <c r="HD22" s="290"/>
      <c r="HE22" s="290"/>
      <c r="HF22" s="290"/>
      <c r="HG22" s="290"/>
      <c r="HH22" s="290"/>
      <c r="HI22" s="290"/>
      <c r="HJ22" s="290"/>
      <c r="HK22" s="290"/>
      <c r="HL22" s="290"/>
      <c r="HM22" s="290"/>
      <c r="HN22" s="290"/>
      <c r="HO22" s="290"/>
      <c r="HP22" s="290"/>
      <c r="HQ22" s="290"/>
      <c r="HR22" s="290"/>
      <c r="HS22" s="290"/>
      <c r="HT22" s="290"/>
      <c r="HU22" s="290"/>
      <c r="HV22" s="290"/>
      <c r="HW22" s="290"/>
      <c r="HX22" s="290"/>
      <c r="HY22" s="290"/>
      <c r="HZ22" s="290"/>
      <c r="IA22" s="290"/>
      <c r="IB22" s="290"/>
      <c r="IC22" s="290"/>
      <c r="ID22" s="290"/>
      <c r="IE22" s="290"/>
      <c r="IF22" s="290"/>
    </row>
    <row r="23" spans="1:240" s="289" customFormat="1" ht="15.75" customHeight="1">
      <c r="A23" s="30">
        <v>9</v>
      </c>
      <c r="B23" s="26" t="s">
        <v>98</v>
      </c>
      <c r="C23" s="27" t="s">
        <v>93</v>
      </c>
      <c r="D23" s="23"/>
      <c r="E23" s="23"/>
      <c r="F23" s="30">
        <v>9</v>
      </c>
      <c r="G23" s="23">
        <v>168</v>
      </c>
      <c r="H23" s="37">
        <f t="shared" si="1"/>
        <v>168</v>
      </c>
      <c r="I23" s="288"/>
      <c r="J23" s="227">
        <v>9</v>
      </c>
      <c r="K23" s="232" t="s">
        <v>146</v>
      </c>
      <c r="L23" s="38" t="s">
        <v>137</v>
      </c>
      <c r="M23" s="245">
        <v>10</v>
      </c>
      <c r="N23" s="39">
        <v>134</v>
      </c>
      <c r="O23" s="35">
        <v>8</v>
      </c>
      <c r="P23" s="35">
        <v>210</v>
      </c>
      <c r="Q23" s="247">
        <f t="shared" si="0"/>
        <v>344</v>
      </c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290"/>
      <c r="BR23" s="290"/>
      <c r="BS23" s="290"/>
      <c r="BT23" s="290"/>
      <c r="BU23" s="290"/>
      <c r="BV23" s="290"/>
      <c r="BW23" s="290"/>
      <c r="BX23" s="290"/>
      <c r="BY23" s="290"/>
      <c r="BZ23" s="290"/>
      <c r="CA23" s="290"/>
      <c r="CB23" s="290"/>
      <c r="CC23" s="290"/>
      <c r="CD23" s="290"/>
      <c r="CE23" s="290"/>
      <c r="CF23" s="290"/>
      <c r="CG23" s="290"/>
      <c r="CH23" s="290"/>
      <c r="CI23" s="290"/>
      <c r="CJ23" s="290"/>
      <c r="CK23" s="290"/>
      <c r="CL23" s="290"/>
      <c r="CM23" s="290"/>
      <c r="CN23" s="290"/>
      <c r="CO23" s="290"/>
      <c r="CP23" s="290"/>
      <c r="CQ23" s="290"/>
      <c r="CR23" s="290"/>
      <c r="CS23" s="290"/>
      <c r="CT23" s="290"/>
      <c r="CU23" s="290"/>
      <c r="CV23" s="290"/>
      <c r="CW23" s="290"/>
      <c r="CX23" s="290"/>
      <c r="CY23" s="290"/>
      <c r="CZ23" s="290"/>
      <c r="DA23" s="290"/>
      <c r="DB23" s="290"/>
      <c r="DC23" s="290"/>
      <c r="DD23" s="290"/>
      <c r="DE23" s="290"/>
      <c r="DF23" s="290"/>
      <c r="DG23" s="290"/>
      <c r="DH23" s="290"/>
      <c r="DI23" s="290"/>
      <c r="DJ23" s="290"/>
      <c r="DK23" s="290"/>
      <c r="DL23" s="290"/>
      <c r="DM23" s="290"/>
      <c r="DN23" s="290"/>
      <c r="DO23" s="290"/>
      <c r="DP23" s="290"/>
      <c r="DQ23" s="290"/>
      <c r="DR23" s="290"/>
      <c r="DS23" s="290"/>
      <c r="DT23" s="290"/>
      <c r="DU23" s="290"/>
      <c r="DV23" s="290"/>
      <c r="DW23" s="290"/>
      <c r="DX23" s="290"/>
      <c r="DY23" s="290"/>
      <c r="DZ23" s="290"/>
      <c r="EA23" s="290"/>
      <c r="EB23" s="290"/>
      <c r="EC23" s="290"/>
      <c r="ED23" s="290"/>
      <c r="EE23" s="290"/>
      <c r="EF23" s="290"/>
      <c r="EG23" s="290"/>
      <c r="EH23" s="290"/>
      <c r="EI23" s="290"/>
      <c r="EJ23" s="290"/>
      <c r="EK23" s="290"/>
      <c r="EL23" s="290"/>
      <c r="EM23" s="290"/>
      <c r="EN23" s="290"/>
      <c r="EO23" s="290"/>
      <c r="EP23" s="290"/>
      <c r="EQ23" s="290"/>
      <c r="ER23" s="290"/>
      <c r="ES23" s="290"/>
      <c r="ET23" s="290"/>
      <c r="EU23" s="290"/>
      <c r="EV23" s="290"/>
      <c r="EW23" s="290"/>
      <c r="EX23" s="290"/>
      <c r="EY23" s="290"/>
      <c r="EZ23" s="290"/>
      <c r="FA23" s="290"/>
      <c r="FB23" s="290"/>
      <c r="FC23" s="290"/>
      <c r="FD23" s="290"/>
      <c r="FE23" s="290"/>
      <c r="FF23" s="290"/>
      <c r="FG23" s="290"/>
      <c r="FH23" s="290"/>
      <c r="FI23" s="290"/>
      <c r="FJ23" s="290"/>
      <c r="FK23" s="290"/>
      <c r="FL23" s="290"/>
      <c r="FM23" s="290"/>
      <c r="FN23" s="290"/>
      <c r="FO23" s="290"/>
      <c r="FP23" s="290"/>
      <c r="FQ23" s="290"/>
      <c r="FR23" s="290"/>
      <c r="FS23" s="290"/>
      <c r="FT23" s="290"/>
      <c r="FU23" s="290"/>
      <c r="FV23" s="290"/>
      <c r="FW23" s="290"/>
      <c r="FX23" s="290"/>
      <c r="FY23" s="290"/>
      <c r="FZ23" s="290"/>
      <c r="GA23" s="290"/>
      <c r="GB23" s="290"/>
      <c r="GC23" s="290"/>
      <c r="GD23" s="290"/>
      <c r="GE23" s="290"/>
      <c r="GF23" s="290"/>
      <c r="GG23" s="290"/>
      <c r="GH23" s="290"/>
      <c r="GI23" s="290"/>
      <c r="GJ23" s="290"/>
      <c r="GK23" s="290"/>
      <c r="GL23" s="290"/>
      <c r="GM23" s="290"/>
      <c r="GN23" s="290"/>
      <c r="GO23" s="290"/>
      <c r="GP23" s="290"/>
      <c r="GQ23" s="290"/>
      <c r="GR23" s="290"/>
      <c r="GS23" s="290"/>
      <c r="GT23" s="290"/>
      <c r="GU23" s="290"/>
      <c r="GV23" s="290"/>
      <c r="GW23" s="290"/>
      <c r="GX23" s="290"/>
      <c r="GY23" s="290"/>
      <c r="GZ23" s="290"/>
      <c r="HA23" s="290"/>
      <c r="HB23" s="290"/>
      <c r="HC23" s="290"/>
      <c r="HD23" s="290"/>
      <c r="HE23" s="290"/>
      <c r="HF23" s="290"/>
      <c r="HG23" s="290"/>
      <c r="HH23" s="290"/>
      <c r="HI23" s="290"/>
      <c r="HJ23" s="290"/>
      <c r="HK23" s="290"/>
      <c r="HL23" s="290"/>
      <c r="HM23" s="290"/>
      <c r="HN23" s="290"/>
      <c r="HO23" s="290"/>
      <c r="HP23" s="290"/>
      <c r="HQ23" s="290"/>
      <c r="HR23" s="290"/>
      <c r="HS23" s="290"/>
      <c r="HT23" s="290"/>
      <c r="HU23" s="290"/>
      <c r="HV23" s="290"/>
      <c r="HW23" s="290"/>
      <c r="HX23" s="290"/>
      <c r="HY23" s="290"/>
      <c r="HZ23" s="290"/>
      <c r="IA23" s="290"/>
      <c r="IB23" s="290"/>
      <c r="IC23" s="290"/>
      <c r="ID23" s="290"/>
      <c r="IE23" s="290"/>
      <c r="IF23" s="290"/>
    </row>
    <row r="24" spans="1:240" s="289" customFormat="1" ht="15.75" customHeight="1">
      <c r="A24" s="31">
        <v>10</v>
      </c>
      <c r="B24" s="26" t="s">
        <v>99</v>
      </c>
      <c r="C24" s="27" t="s">
        <v>44</v>
      </c>
      <c r="D24" s="21"/>
      <c r="E24" s="23"/>
      <c r="F24" s="31">
        <v>10</v>
      </c>
      <c r="G24" s="21">
        <v>134</v>
      </c>
      <c r="H24" s="37">
        <f t="shared" si="1"/>
        <v>134</v>
      </c>
      <c r="I24" s="288"/>
      <c r="J24" s="231">
        <v>10</v>
      </c>
      <c r="K24" s="232" t="s">
        <v>151</v>
      </c>
      <c r="L24" s="38" t="s">
        <v>137</v>
      </c>
      <c r="M24" s="245">
        <v>15</v>
      </c>
      <c r="N24" s="39">
        <v>44</v>
      </c>
      <c r="O24" s="35">
        <v>7</v>
      </c>
      <c r="P24" s="35">
        <v>262</v>
      </c>
      <c r="Q24" s="247">
        <f t="shared" si="0"/>
        <v>306</v>
      </c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290"/>
      <c r="BL24" s="290"/>
      <c r="BM24" s="290"/>
      <c r="BN24" s="290"/>
      <c r="BO24" s="290"/>
      <c r="BP24" s="290"/>
      <c r="BQ24" s="290"/>
      <c r="BR24" s="290"/>
      <c r="BS24" s="290"/>
      <c r="BT24" s="290"/>
      <c r="BU24" s="290"/>
      <c r="BV24" s="290"/>
      <c r="BW24" s="290"/>
      <c r="BX24" s="290"/>
      <c r="BY24" s="290"/>
      <c r="BZ24" s="290"/>
      <c r="CA24" s="290"/>
      <c r="CB24" s="290"/>
      <c r="CC24" s="290"/>
      <c r="CD24" s="290"/>
      <c r="CE24" s="290"/>
      <c r="CF24" s="290"/>
      <c r="CG24" s="290"/>
      <c r="CH24" s="290"/>
      <c r="CI24" s="290"/>
      <c r="CJ24" s="290"/>
      <c r="CK24" s="290"/>
      <c r="CL24" s="290"/>
      <c r="CM24" s="290"/>
      <c r="CN24" s="290"/>
      <c r="CO24" s="290"/>
      <c r="CP24" s="290"/>
      <c r="CQ24" s="290"/>
      <c r="CR24" s="290"/>
      <c r="CS24" s="290"/>
      <c r="CT24" s="290"/>
      <c r="CU24" s="290"/>
      <c r="CV24" s="290"/>
      <c r="CW24" s="290"/>
      <c r="CX24" s="290"/>
      <c r="CY24" s="290"/>
      <c r="CZ24" s="290"/>
      <c r="DA24" s="290"/>
      <c r="DB24" s="290"/>
      <c r="DC24" s="290"/>
      <c r="DD24" s="290"/>
      <c r="DE24" s="290"/>
      <c r="DF24" s="290"/>
      <c r="DG24" s="290"/>
      <c r="DH24" s="290"/>
      <c r="DI24" s="290"/>
      <c r="DJ24" s="290"/>
      <c r="DK24" s="290"/>
      <c r="DL24" s="290"/>
      <c r="DM24" s="290"/>
      <c r="DN24" s="290"/>
      <c r="DO24" s="290"/>
      <c r="DP24" s="290"/>
      <c r="DQ24" s="290"/>
      <c r="DR24" s="290"/>
      <c r="DS24" s="290"/>
      <c r="DT24" s="290"/>
      <c r="DU24" s="290"/>
      <c r="DV24" s="290"/>
      <c r="DW24" s="290"/>
      <c r="DX24" s="290"/>
      <c r="DY24" s="290"/>
      <c r="DZ24" s="290"/>
      <c r="EA24" s="290"/>
      <c r="EB24" s="290"/>
      <c r="EC24" s="290"/>
      <c r="ED24" s="290"/>
      <c r="EE24" s="290"/>
      <c r="EF24" s="290"/>
      <c r="EG24" s="290"/>
      <c r="EH24" s="290"/>
      <c r="EI24" s="290"/>
      <c r="EJ24" s="290"/>
      <c r="EK24" s="290"/>
      <c r="EL24" s="290"/>
      <c r="EM24" s="290"/>
      <c r="EN24" s="290"/>
      <c r="EO24" s="290"/>
      <c r="EP24" s="290"/>
      <c r="EQ24" s="290"/>
      <c r="ER24" s="290"/>
      <c r="ES24" s="290"/>
      <c r="ET24" s="290"/>
      <c r="EU24" s="290"/>
      <c r="EV24" s="290"/>
      <c r="EW24" s="290"/>
      <c r="EX24" s="290"/>
      <c r="EY24" s="290"/>
      <c r="EZ24" s="290"/>
      <c r="FA24" s="290"/>
      <c r="FB24" s="290"/>
      <c r="FC24" s="290"/>
      <c r="FD24" s="290"/>
      <c r="FE24" s="290"/>
      <c r="FF24" s="290"/>
      <c r="FG24" s="290"/>
      <c r="FH24" s="290"/>
      <c r="FI24" s="290"/>
      <c r="FJ24" s="290"/>
      <c r="FK24" s="290"/>
      <c r="FL24" s="290"/>
      <c r="FM24" s="290"/>
      <c r="FN24" s="290"/>
      <c r="FO24" s="290"/>
      <c r="FP24" s="290"/>
      <c r="FQ24" s="290"/>
      <c r="FR24" s="290"/>
      <c r="FS24" s="290"/>
      <c r="FT24" s="290"/>
      <c r="FU24" s="290"/>
      <c r="FV24" s="290"/>
      <c r="FW24" s="290"/>
      <c r="FX24" s="290"/>
      <c r="FY24" s="290"/>
      <c r="FZ24" s="290"/>
      <c r="GA24" s="290"/>
      <c r="GB24" s="290"/>
      <c r="GC24" s="290"/>
      <c r="GD24" s="290"/>
      <c r="GE24" s="290"/>
      <c r="GF24" s="290"/>
      <c r="GG24" s="290"/>
      <c r="GH24" s="290"/>
      <c r="GI24" s="290"/>
      <c r="GJ24" s="290"/>
      <c r="GK24" s="290"/>
      <c r="GL24" s="290"/>
      <c r="GM24" s="290"/>
      <c r="GN24" s="290"/>
      <c r="GO24" s="290"/>
      <c r="GP24" s="290"/>
      <c r="GQ24" s="290"/>
      <c r="GR24" s="290"/>
      <c r="GS24" s="290"/>
      <c r="GT24" s="290"/>
      <c r="GU24" s="290"/>
      <c r="GV24" s="290"/>
      <c r="GW24" s="290"/>
      <c r="GX24" s="290"/>
      <c r="GY24" s="290"/>
      <c r="GZ24" s="290"/>
      <c r="HA24" s="290"/>
      <c r="HB24" s="290"/>
      <c r="HC24" s="290"/>
      <c r="HD24" s="290"/>
      <c r="HE24" s="290"/>
      <c r="HF24" s="290"/>
      <c r="HG24" s="290"/>
      <c r="HH24" s="290"/>
      <c r="HI24" s="290"/>
      <c r="HJ24" s="290"/>
      <c r="HK24" s="290"/>
      <c r="HL24" s="290"/>
      <c r="HM24" s="290"/>
      <c r="HN24" s="290"/>
      <c r="HO24" s="290"/>
      <c r="HP24" s="290"/>
      <c r="HQ24" s="290"/>
      <c r="HR24" s="290"/>
      <c r="HS24" s="290"/>
      <c r="HT24" s="290"/>
      <c r="HU24" s="290"/>
      <c r="HV24" s="290"/>
      <c r="HW24" s="290"/>
      <c r="HX24" s="290"/>
      <c r="HY24" s="290"/>
      <c r="HZ24" s="290"/>
      <c r="IA24" s="290"/>
      <c r="IB24" s="290"/>
      <c r="IC24" s="290"/>
      <c r="ID24" s="290"/>
      <c r="IE24" s="290"/>
      <c r="IF24" s="290"/>
    </row>
    <row r="25" spans="1:240" s="289" customFormat="1" ht="15.75" customHeight="1">
      <c r="A25" s="31">
        <v>11</v>
      </c>
      <c r="B25" s="26" t="s">
        <v>100</v>
      </c>
      <c r="C25" s="26" t="s">
        <v>37</v>
      </c>
      <c r="D25" s="23"/>
      <c r="E25" s="23"/>
      <c r="F25" s="31">
        <v>11</v>
      </c>
      <c r="G25" s="23">
        <v>107</v>
      </c>
      <c r="H25" s="37">
        <f t="shared" si="1"/>
        <v>107</v>
      </c>
      <c r="I25" s="288"/>
      <c r="J25" s="227">
        <v>11</v>
      </c>
      <c r="K25" s="232" t="s">
        <v>147</v>
      </c>
      <c r="L25" s="38" t="s">
        <v>8</v>
      </c>
      <c r="M25" s="245">
        <v>11</v>
      </c>
      <c r="N25" s="39">
        <v>107</v>
      </c>
      <c r="O25" s="35">
        <v>10</v>
      </c>
      <c r="P25" s="35">
        <v>134</v>
      </c>
      <c r="Q25" s="247">
        <f t="shared" si="0"/>
        <v>241</v>
      </c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290"/>
      <c r="BR25" s="290"/>
      <c r="BS25" s="290"/>
      <c r="BT25" s="290"/>
      <c r="BU25" s="290"/>
      <c r="BV25" s="290"/>
      <c r="BW25" s="290"/>
      <c r="BX25" s="290"/>
      <c r="BY25" s="290"/>
      <c r="BZ25" s="290"/>
      <c r="CA25" s="290"/>
      <c r="CB25" s="290"/>
      <c r="CC25" s="290"/>
      <c r="CD25" s="290"/>
      <c r="CE25" s="290"/>
      <c r="CF25" s="290"/>
      <c r="CG25" s="290"/>
      <c r="CH25" s="290"/>
      <c r="CI25" s="290"/>
      <c r="CJ25" s="290"/>
      <c r="CK25" s="290"/>
      <c r="CL25" s="290"/>
      <c r="CM25" s="290"/>
      <c r="CN25" s="290"/>
      <c r="CO25" s="290"/>
      <c r="CP25" s="290"/>
      <c r="CQ25" s="290"/>
      <c r="CR25" s="290"/>
      <c r="CS25" s="290"/>
      <c r="CT25" s="290"/>
      <c r="CU25" s="290"/>
      <c r="CV25" s="290"/>
      <c r="CW25" s="290"/>
      <c r="CX25" s="290"/>
      <c r="CY25" s="290"/>
      <c r="CZ25" s="290"/>
      <c r="DA25" s="290"/>
      <c r="DB25" s="290"/>
      <c r="DC25" s="290"/>
      <c r="DD25" s="290"/>
      <c r="DE25" s="290"/>
      <c r="DF25" s="290"/>
      <c r="DG25" s="290"/>
      <c r="DH25" s="290"/>
      <c r="DI25" s="290"/>
      <c r="DJ25" s="290"/>
      <c r="DK25" s="290"/>
      <c r="DL25" s="290"/>
      <c r="DM25" s="290"/>
      <c r="DN25" s="290"/>
      <c r="DO25" s="290"/>
      <c r="DP25" s="290"/>
      <c r="DQ25" s="290"/>
      <c r="DR25" s="290"/>
      <c r="DS25" s="290"/>
      <c r="DT25" s="290"/>
      <c r="DU25" s="290"/>
      <c r="DV25" s="290"/>
      <c r="DW25" s="290"/>
      <c r="DX25" s="290"/>
      <c r="DY25" s="290"/>
      <c r="DZ25" s="290"/>
      <c r="EA25" s="290"/>
      <c r="EB25" s="290"/>
      <c r="EC25" s="290"/>
      <c r="ED25" s="290"/>
      <c r="EE25" s="290"/>
      <c r="EF25" s="290"/>
      <c r="EG25" s="290"/>
      <c r="EH25" s="290"/>
      <c r="EI25" s="290"/>
      <c r="EJ25" s="290"/>
      <c r="EK25" s="290"/>
      <c r="EL25" s="290"/>
      <c r="EM25" s="290"/>
      <c r="EN25" s="290"/>
      <c r="EO25" s="290"/>
      <c r="EP25" s="290"/>
      <c r="EQ25" s="290"/>
      <c r="ER25" s="290"/>
      <c r="ES25" s="290"/>
      <c r="ET25" s="290"/>
      <c r="EU25" s="290"/>
      <c r="EV25" s="290"/>
      <c r="EW25" s="290"/>
      <c r="EX25" s="290"/>
      <c r="EY25" s="290"/>
      <c r="EZ25" s="290"/>
      <c r="FA25" s="290"/>
      <c r="FB25" s="290"/>
      <c r="FC25" s="290"/>
      <c r="FD25" s="290"/>
      <c r="FE25" s="290"/>
      <c r="FF25" s="290"/>
      <c r="FG25" s="290"/>
      <c r="FH25" s="290"/>
      <c r="FI25" s="290"/>
      <c r="FJ25" s="290"/>
      <c r="FK25" s="290"/>
      <c r="FL25" s="290"/>
      <c r="FM25" s="290"/>
      <c r="FN25" s="290"/>
      <c r="FO25" s="290"/>
      <c r="FP25" s="290"/>
      <c r="FQ25" s="290"/>
      <c r="FR25" s="290"/>
      <c r="FS25" s="290"/>
      <c r="FT25" s="290"/>
      <c r="FU25" s="290"/>
      <c r="FV25" s="290"/>
      <c r="FW25" s="290"/>
      <c r="FX25" s="290"/>
      <c r="FY25" s="290"/>
      <c r="FZ25" s="290"/>
      <c r="GA25" s="290"/>
      <c r="GB25" s="290"/>
      <c r="GC25" s="290"/>
      <c r="GD25" s="290"/>
      <c r="GE25" s="290"/>
      <c r="GF25" s="290"/>
      <c r="GG25" s="290"/>
      <c r="GH25" s="290"/>
      <c r="GI25" s="290"/>
      <c r="GJ25" s="290"/>
      <c r="GK25" s="290"/>
      <c r="GL25" s="290"/>
      <c r="GM25" s="290"/>
      <c r="GN25" s="290"/>
      <c r="GO25" s="290"/>
      <c r="GP25" s="290"/>
      <c r="GQ25" s="290"/>
      <c r="GR25" s="290"/>
      <c r="GS25" s="290"/>
      <c r="GT25" s="290"/>
      <c r="GU25" s="290"/>
      <c r="GV25" s="290"/>
      <c r="GW25" s="290"/>
      <c r="GX25" s="290"/>
      <c r="GY25" s="290"/>
      <c r="GZ25" s="290"/>
      <c r="HA25" s="290"/>
      <c r="HB25" s="290"/>
      <c r="HC25" s="290"/>
      <c r="HD25" s="290"/>
      <c r="HE25" s="290"/>
      <c r="HF25" s="290"/>
      <c r="HG25" s="290"/>
      <c r="HH25" s="290"/>
      <c r="HI25" s="290"/>
      <c r="HJ25" s="290"/>
      <c r="HK25" s="290"/>
      <c r="HL25" s="290"/>
      <c r="HM25" s="290"/>
      <c r="HN25" s="290"/>
      <c r="HO25" s="290"/>
      <c r="HP25" s="290"/>
      <c r="HQ25" s="290"/>
      <c r="HR25" s="290"/>
      <c r="HS25" s="290"/>
      <c r="HT25" s="290"/>
      <c r="HU25" s="290"/>
      <c r="HV25" s="290"/>
      <c r="HW25" s="290"/>
      <c r="HX25" s="290"/>
      <c r="HY25" s="290"/>
      <c r="HZ25" s="290"/>
      <c r="IA25" s="290"/>
      <c r="IB25" s="290"/>
      <c r="IC25" s="290"/>
      <c r="ID25" s="290"/>
      <c r="IE25" s="290"/>
      <c r="IF25" s="290"/>
    </row>
    <row r="26" spans="1:240" s="289" customFormat="1" ht="15.75" customHeight="1">
      <c r="A26" s="31">
        <v>12</v>
      </c>
      <c r="B26" s="26" t="s">
        <v>101</v>
      </c>
      <c r="C26" s="27" t="s">
        <v>37</v>
      </c>
      <c r="D26" s="23"/>
      <c r="E26" s="23"/>
      <c r="F26" s="31">
        <v>12</v>
      </c>
      <c r="G26" s="23">
        <v>86</v>
      </c>
      <c r="H26" s="37">
        <f t="shared" si="1"/>
        <v>86</v>
      </c>
      <c r="I26" s="288"/>
      <c r="J26" s="231">
        <v>12</v>
      </c>
      <c r="K26" s="232" t="s">
        <v>144</v>
      </c>
      <c r="L26" s="38" t="s">
        <v>137</v>
      </c>
      <c r="M26" s="245">
        <v>8</v>
      </c>
      <c r="N26" s="246">
        <v>210</v>
      </c>
      <c r="O26" s="35">
        <v>21</v>
      </c>
      <c r="P26" s="35">
        <v>24</v>
      </c>
      <c r="Q26" s="247">
        <f t="shared" si="0"/>
        <v>234</v>
      </c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R26" s="290"/>
      <c r="BS26" s="290"/>
      <c r="BT26" s="290"/>
      <c r="BU26" s="290"/>
      <c r="BV26" s="290"/>
      <c r="BW26" s="290"/>
      <c r="BX26" s="290"/>
      <c r="BY26" s="290"/>
      <c r="BZ26" s="290"/>
      <c r="CA26" s="290"/>
      <c r="CB26" s="290"/>
      <c r="CC26" s="290"/>
      <c r="CD26" s="290"/>
      <c r="CE26" s="290"/>
      <c r="CF26" s="290"/>
      <c r="CG26" s="290"/>
      <c r="CH26" s="290"/>
      <c r="CI26" s="290"/>
      <c r="CJ26" s="290"/>
      <c r="CK26" s="290"/>
      <c r="CL26" s="290"/>
      <c r="CM26" s="290"/>
      <c r="CN26" s="290"/>
      <c r="CO26" s="290"/>
      <c r="CP26" s="290"/>
      <c r="CQ26" s="290"/>
      <c r="CR26" s="290"/>
      <c r="CS26" s="290"/>
      <c r="CT26" s="290"/>
      <c r="CU26" s="290"/>
      <c r="CV26" s="290"/>
      <c r="CW26" s="290"/>
      <c r="CX26" s="290"/>
      <c r="CY26" s="290"/>
      <c r="CZ26" s="290"/>
      <c r="DA26" s="290"/>
      <c r="DB26" s="290"/>
      <c r="DC26" s="290"/>
      <c r="DD26" s="290"/>
      <c r="DE26" s="290"/>
      <c r="DF26" s="290"/>
      <c r="DG26" s="290"/>
      <c r="DH26" s="290"/>
      <c r="DI26" s="290"/>
      <c r="DJ26" s="290"/>
      <c r="DK26" s="290"/>
      <c r="DL26" s="290"/>
      <c r="DM26" s="290"/>
      <c r="DN26" s="290"/>
      <c r="DO26" s="290"/>
      <c r="DP26" s="290"/>
      <c r="DQ26" s="290"/>
      <c r="DR26" s="290"/>
      <c r="DS26" s="290"/>
      <c r="DT26" s="290"/>
      <c r="DU26" s="290"/>
      <c r="DV26" s="290"/>
      <c r="DW26" s="290"/>
      <c r="DX26" s="290"/>
      <c r="DY26" s="290"/>
      <c r="DZ26" s="290"/>
      <c r="EA26" s="290"/>
      <c r="EB26" s="290"/>
      <c r="EC26" s="290"/>
      <c r="ED26" s="290"/>
      <c r="EE26" s="290"/>
      <c r="EF26" s="290"/>
      <c r="EG26" s="290"/>
      <c r="EH26" s="290"/>
      <c r="EI26" s="290"/>
      <c r="EJ26" s="290"/>
      <c r="EK26" s="290"/>
      <c r="EL26" s="290"/>
      <c r="EM26" s="290"/>
      <c r="EN26" s="290"/>
      <c r="EO26" s="290"/>
      <c r="EP26" s="290"/>
      <c r="EQ26" s="290"/>
      <c r="ER26" s="290"/>
      <c r="ES26" s="290"/>
      <c r="ET26" s="290"/>
      <c r="EU26" s="290"/>
      <c r="EV26" s="290"/>
      <c r="EW26" s="290"/>
      <c r="EX26" s="290"/>
      <c r="EY26" s="290"/>
      <c r="EZ26" s="290"/>
      <c r="FA26" s="290"/>
      <c r="FB26" s="290"/>
      <c r="FC26" s="290"/>
      <c r="FD26" s="290"/>
      <c r="FE26" s="290"/>
      <c r="FF26" s="290"/>
      <c r="FG26" s="290"/>
      <c r="FH26" s="290"/>
      <c r="FI26" s="290"/>
      <c r="FJ26" s="290"/>
      <c r="FK26" s="290"/>
      <c r="FL26" s="290"/>
      <c r="FM26" s="290"/>
      <c r="FN26" s="290"/>
      <c r="FO26" s="290"/>
      <c r="FP26" s="290"/>
      <c r="FQ26" s="290"/>
      <c r="FR26" s="290"/>
      <c r="FS26" s="290"/>
      <c r="FT26" s="290"/>
      <c r="FU26" s="290"/>
      <c r="FV26" s="290"/>
      <c r="FW26" s="290"/>
      <c r="FX26" s="290"/>
      <c r="FY26" s="290"/>
      <c r="FZ26" s="290"/>
      <c r="GA26" s="290"/>
      <c r="GB26" s="290"/>
      <c r="GC26" s="290"/>
      <c r="GD26" s="290"/>
      <c r="GE26" s="290"/>
      <c r="GF26" s="290"/>
      <c r="GG26" s="290"/>
      <c r="GH26" s="290"/>
      <c r="GI26" s="290"/>
      <c r="GJ26" s="290"/>
      <c r="GK26" s="290"/>
      <c r="GL26" s="290"/>
      <c r="GM26" s="290"/>
      <c r="GN26" s="290"/>
      <c r="GO26" s="290"/>
      <c r="GP26" s="290"/>
      <c r="GQ26" s="290"/>
      <c r="GR26" s="290"/>
      <c r="GS26" s="290"/>
      <c r="GT26" s="290"/>
      <c r="GU26" s="290"/>
      <c r="GV26" s="290"/>
      <c r="GW26" s="290"/>
      <c r="GX26" s="290"/>
      <c r="GY26" s="290"/>
      <c r="GZ26" s="290"/>
      <c r="HA26" s="290"/>
      <c r="HB26" s="290"/>
      <c r="HC26" s="290"/>
      <c r="HD26" s="290"/>
      <c r="HE26" s="290"/>
      <c r="HF26" s="290"/>
      <c r="HG26" s="290"/>
      <c r="HH26" s="290"/>
      <c r="HI26" s="290"/>
      <c r="HJ26" s="290"/>
      <c r="HK26" s="290"/>
      <c r="HL26" s="290"/>
      <c r="HM26" s="290"/>
      <c r="HN26" s="290"/>
      <c r="HO26" s="290"/>
      <c r="HP26" s="290"/>
      <c r="HQ26" s="290"/>
      <c r="HR26" s="290"/>
      <c r="HS26" s="290"/>
      <c r="HT26" s="290"/>
      <c r="HU26" s="290"/>
      <c r="HV26" s="290"/>
      <c r="HW26" s="290"/>
      <c r="HX26" s="290"/>
      <c r="HY26" s="290"/>
      <c r="HZ26" s="290"/>
      <c r="IA26" s="290"/>
      <c r="IB26" s="290"/>
      <c r="IC26" s="290"/>
      <c r="ID26" s="290"/>
      <c r="IE26" s="290"/>
      <c r="IF26" s="290"/>
    </row>
    <row r="27" spans="1:240" s="289" customFormat="1" ht="15.75" customHeight="1">
      <c r="A27" s="30">
        <v>13</v>
      </c>
      <c r="B27" s="26" t="s">
        <v>102</v>
      </c>
      <c r="C27" s="27" t="s">
        <v>93</v>
      </c>
      <c r="D27" s="23"/>
      <c r="E27" s="23"/>
      <c r="F27" s="30">
        <v>13</v>
      </c>
      <c r="G27" s="23">
        <v>69</v>
      </c>
      <c r="H27" s="37">
        <f t="shared" si="1"/>
        <v>69</v>
      </c>
      <c r="I27" s="288"/>
      <c r="J27" s="227">
        <v>13</v>
      </c>
      <c r="K27" s="232" t="s">
        <v>150</v>
      </c>
      <c r="L27" s="38" t="s">
        <v>8</v>
      </c>
      <c r="M27" s="245">
        <v>14</v>
      </c>
      <c r="N27" s="39">
        <v>55</v>
      </c>
      <c r="O27" s="35">
        <v>9</v>
      </c>
      <c r="P27" s="35">
        <v>168</v>
      </c>
      <c r="Q27" s="247">
        <f t="shared" si="0"/>
        <v>223</v>
      </c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R27" s="290"/>
      <c r="BS27" s="290"/>
      <c r="BT27" s="290"/>
      <c r="BU27" s="290"/>
      <c r="BV27" s="290"/>
      <c r="BW27" s="290"/>
      <c r="BX27" s="290"/>
      <c r="BY27" s="290"/>
      <c r="BZ27" s="290"/>
      <c r="CA27" s="290"/>
      <c r="CB27" s="290"/>
      <c r="CC27" s="290"/>
      <c r="CD27" s="290"/>
      <c r="CE27" s="290"/>
      <c r="CF27" s="290"/>
      <c r="CG27" s="290"/>
      <c r="CH27" s="290"/>
      <c r="CI27" s="290"/>
      <c r="CJ27" s="290"/>
      <c r="CK27" s="290"/>
      <c r="CL27" s="290"/>
      <c r="CM27" s="290"/>
      <c r="CN27" s="290"/>
      <c r="CO27" s="290"/>
      <c r="CP27" s="290"/>
      <c r="CQ27" s="290"/>
      <c r="CR27" s="290"/>
      <c r="CS27" s="290"/>
      <c r="CT27" s="290"/>
      <c r="CU27" s="290"/>
      <c r="CV27" s="290"/>
      <c r="CW27" s="290"/>
      <c r="CX27" s="290"/>
      <c r="CY27" s="290"/>
      <c r="CZ27" s="290"/>
      <c r="DA27" s="290"/>
      <c r="DB27" s="290"/>
      <c r="DC27" s="290"/>
      <c r="DD27" s="290"/>
      <c r="DE27" s="290"/>
      <c r="DF27" s="290"/>
      <c r="DG27" s="290"/>
      <c r="DH27" s="290"/>
      <c r="DI27" s="290"/>
      <c r="DJ27" s="290"/>
      <c r="DK27" s="290"/>
      <c r="DL27" s="290"/>
      <c r="DM27" s="290"/>
      <c r="DN27" s="290"/>
      <c r="DO27" s="290"/>
      <c r="DP27" s="290"/>
      <c r="DQ27" s="290"/>
      <c r="DR27" s="290"/>
      <c r="DS27" s="290"/>
      <c r="DT27" s="290"/>
      <c r="DU27" s="290"/>
      <c r="DV27" s="290"/>
      <c r="DW27" s="290"/>
      <c r="DX27" s="290"/>
      <c r="DY27" s="290"/>
      <c r="DZ27" s="290"/>
      <c r="EA27" s="290"/>
      <c r="EB27" s="290"/>
      <c r="EC27" s="290"/>
      <c r="ED27" s="290"/>
      <c r="EE27" s="290"/>
      <c r="EF27" s="290"/>
      <c r="EG27" s="290"/>
      <c r="EH27" s="290"/>
      <c r="EI27" s="290"/>
      <c r="EJ27" s="290"/>
      <c r="EK27" s="290"/>
      <c r="EL27" s="290"/>
      <c r="EM27" s="290"/>
      <c r="EN27" s="290"/>
      <c r="EO27" s="290"/>
      <c r="EP27" s="290"/>
      <c r="EQ27" s="290"/>
      <c r="ER27" s="290"/>
      <c r="ES27" s="290"/>
      <c r="ET27" s="290"/>
      <c r="EU27" s="290"/>
      <c r="EV27" s="290"/>
      <c r="EW27" s="290"/>
      <c r="EX27" s="290"/>
      <c r="EY27" s="290"/>
      <c r="EZ27" s="290"/>
      <c r="FA27" s="290"/>
      <c r="FB27" s="290"/>
      <c r="FC27" s="290"/>
      <c r="FD27" s="290"/>
      <c r="FE27" s="290"/>
      <c r="FF27" s="290"/>
      <c r="FG27" s="290"/>
      <c r="FH27" s="290"/>
      <c r="FI27" s="290"/>
      <c r="FJ27" s="290"/>
      <c r="FK27" s="290"/>
      <c r="FL27" s="290"/>
      <c r="FM27" s="290"/>
      <c r="FN27" s="290"/>
      <c r="FO27" s="290"/>
      <c r="FP27" s="290"/>
      <c r="FQ27" s="290"/>
      <c r="FR27" s="290"/>
      <c r="FS27" s="290"/>
      <c r="FT27" s="290"/>
      <c r="FU27" s="290"/>
      <c r="FV27" s="290"/>
      <c r="FW27" s="290"/>
      <c r="FX27" s="290"/>
      <c r="FY27" s="290"/>
      <c r="FZ27" s="290"/>
      <c r="GA27" s="290"/>
      <c r="GB27" s="290"/>
      <c r="GC27" s="290"/>
      <c r="GD27" s="290"/>
      <c r="GE27" s="290"/>
      <c r="GF27" s="290"/>
      <c r="GG27" s="290"/>
      <c r="GH27" s="290"/>
      <c r="GI27" s="290"/>
      <c r="GJ27" s="290"/>
      <c r="GK27" s="290"/>
      <c r="GL27" s="290"/>
      <c r="GM27" s="290"/>
      <c r="GN27" s="290"/>
      <c r="GO27" s="290"/>
      <c r="GP27" s="290"/>
      <c r="GQ27" s="290"/>
      <c r="GR27" s="290"/>
      <c r="GS27" s="290"/>
      <c r="GT27" s="290"/>
      <c r="GU27" s="290"/>
      <c r="GV27" s="290"/>
      <c r="GW27" s="290"/>
      <c r="GX27" s="290"/>
      <c r="GY27" s="290"/>
      <c r="GZ27" s="290"/>
      <c r="HA27" s="290"/>
      <c r="HB27" s="290"/>
      <c r="HC27" s="290"/>
      <c r="HD27" s="290"/>
      <c r="HE27" s="290"/>
      <c r="HF27" s="290"/>
      <c r="HG27" s="290"/>
      <c r="HH27" s="290"/>
      <c r="HI27" s="290"/>
      <c r="HJ27" s="290"/>
      <c r="HK27" s="290"/>
      <c r="HL27" s="290"/>
      <c r="HM27" s="290"/>
      <c r="HN27" s="290"/>
      <c r="HO27" s="290"/>
      <c r="HP27" s="290"/>
      <c r="HQ27" s="290"/>
      <c r="HR27" s="290"/>
      <c r="HS27" s="290"/>
      <c r="HT27" s="290"/>
      <c r="HU27" s="290"/>
      <c r="HV27" s="290"/>
      <c r="HW27" s="290"/>
      <c r="HX27" s="290"/>
      <c r="HY27" s="290"/>
      <c r="HZ27" s="290"/>
      <c r="IA27" s="290"/>
      <c r="IB27" s="290"/>
      <c r="IC27" s="290"/>
      <c r="ID27" s="290"/>
      <c r="IE27" s="290"/>
      <c r="IF27" s="290"/>
    </row>
    <row r="28" spans="1:240" s="289" customFormat="1" ht="15.75" customHeight="1">
      <c r="A28" s="31">
        <v>14</v>
      </c>
      <c r="B28" s="26" t="s">
        <v>103</v>
      </c>
      <c r="C28" s="27" t="s">
        <v>93</v>
      </c>
      <c r="D28" s="23"/>
      <c r="E28" s="23"/>
      <c r="F28" s="31">
        <v>14</v>
      </c>
      <c r="G28" s="23">
        <v>55</v>
      </c>
      <c r="H28" s="37">
        <f t="shared" si="1"/>
        <v>55</v>
      </c>
      <c r="I28" s="288"/>
      <c r="J28" s="231">
        <v>14</v>
      </c>
      <c r="K28" s="232" t="s">
        <v>149</v>
      </c>
      <c r="L28" s="38" t="s">
        <v>137</v>
      </c>
      <c r="M28" s="245">
        <v>13</v>
      </c>
      <c r="N28" s="233">
        <v>69</v>
      </c>
      <c r="O28" s="35">
        <v>11</v>
      </c>
      <c r="P28" s="35">
        <v>107</v>
      </c>
      <c r="Q28" s="247">
        <f t="shared" si="0"/>
        <v>176</v>
      </c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290"/>
      <c r="BR28" s="290"/>
      <c r="BS28" s="290"/>
      <c r="BT28" s="290"/>
      <c r="BU28" s="290"/>
      <c r="BV28" s="290"/>
      <c r="BW28" s="290"/>
      <c r="BX28" s="290"/>
      <c r="BY28" s="290"/>
      <c r="BZ28" s="290"/>
      <c r="CA28" s="290"/>
      <c r="CB28" s="290"/>
      <c r="CC28" s="290"/>
      <c r="CD28" s="290"/>
      <c r="CE28" s="290"/>
      <c r="CF28" s="290"/>
      <c r="CG28" s="290"/>
      <c r="CH28" s="290"/>
      <c r="CI28" s="290"/>
      <c r="CJ28" s="290"/>
      <c r="CK28" s="290"/>
      <c r="CL28" s="290"/>
      <c r="CM28" s="290"/>
      <c r="CN28" s="290"/>
      <c r="CO28" s="290"/>
      <c r="CP28" s="290"/>
      <c r="CQ28" s="290"/>
      <c r="CR28" s="290"/>
      <c r="CS28" s="290"/>
      <c r="CT28" s="290"/>
      <c r="CU28" s="290"/>
      <c r="CV28" s="290"/>
      <c r="CW28" s="290"/>
      <c r="CX28" s="290"/>
      <c r="CY28" s="290"/>
      <c r="CZ28" s="290"/>
      <c r="DA28" s="290"/>
      <c r="DB28" s="290"/>
      <c r="DC28" s="290"/>
      <c r="DD28" s="290"/>
      <c r="DE28" s="290"/>
      <c r="DF28" s="290"/>
      <c r="DG28" s="290"/>
      <c r="DH28" s="290"/>
      <c r="DI28" s="290"/>
      <c r="DJ28" s="290"/>
      <c r="DK28" s="290"/>
      <c r="DL28" s="290"/>
      <c r="DM28" s="290"/>
      <c r="DN28" s="290"/>
      <c r="DO28" s="290"/>
      <c r="DP28" s="290"/>
      <c r="DQ28" s="290"/>
      <c r="DR28" s="290"/>
      <c r="DS28" s="290"/>
      <c r="DT28" s="290"/>
      <c r="DU28" s="290"/>
      <c r="DV28" s="290"/>
      <c r="DW28" s="290"/>
      <c r="DX28" s="290"/>
      <c r="DY28" s="290"/>
      <c r="DZ28" s="290"/>
      <c r="EA28" s="290"/>
      <c r="EB28" s="290"/>
      <c r="EC28" s="290"/>
      <c r="ED28" s="290"/>
      <c r="EE28" s="290"/>
      <c r="EF28" s="290"/>
      <c r="EG28" s="290"/>
      <c r="EH28" s="290"/>
      <c r="EI28" s="290"/>
      <c r="EJ28" s="290"/>
      <c r="EK28" s="290"/>
      <c r="EL28" s="290"/>
      <c r="EM28" s="290"/>
      <c r="EN28" s="290"/>
      <c r="EO28" s="290"/>
      <c r="EP28" s="290"/>
      <c r="EQ28" s="290"/>
      <c r="ER28" s="290"/>
      <c r="ES28" s="290"/>
      <c r="ET28" s="290"/>
      <c r="EU28" s="290"/>
      <c r="EV28" s="290"/>
      <c r="EW28" s="290"/>
      <c r="EX28" s="290"/>
      <c r="EY28" s="290"/>
      <c r="EZ28" s="290"/>
      <c r="FA28" s="290"/>
      <c r="FB28" s="290"/>
      <c r="FC28" s="290"/>
      <c r="FD28" s="290"/>
      <c r="FE28" s="290"/>
      <c r="FF28" s="290"/>
      <c r="FG28" s="290"/>
      <c r="FH28" s="290"/>
      <c r="FI28" s="290"/>
      <c r="FJ28" s="290"/>
      <c r="FK28" s="290"/>
      <c r="FL28" s="290"/>
      <c r="FM28" s="290"/>
      <c r="FN28" s="290"/>
      <c r="FO28" s="290"/>
      <c r="FP28" s="290"/>
      <c r="FQ28" s="290"/>
      <c r="FR28" s="290"/>
      <c r="FS28" s="290"/>
      <c r="FT28" s="290"/>
      <c r="FU28" s="290"/>
      <c r="FV28" s="290"/>
      <c r="FW28" s="290"/>
      <c r="FX28" s="290"/>
      <c r="FY28" s="290"/>
      <c r="FZ28" s="290"/>
      <c r="GA28" s="290"/>
      <c r="GB28" s="290"/>
      <c r="GC28" s="290"/>
      <c r="GD28" s="290"/>
      <c r="GE28" s="290"/>
      <c r="GF28" s="290"/>
      <c r="GG28" s="290"/>
      <c r="GH28" s="290"/>
      <c r="GI28" s="290"/>
      <c r="GJ28" s="290"/>
      <c r="GK28" s="290"/>
      <c r="GL28" s="290"/>
      <c r="GM28" s="290"/>
      <c r="GN28" s="290"/>
      <c r="GO28" s="290"/>
      <c r="GP28" s="290"/>
      <c r="GQ28" s="290"/>
      <c r="GR28" s="290"/>
      <c r="GS28" s="290"/>
      <c r="GT28" s="290"/>
      <c r="GU28" s="290"/>
      <c r="GV28" s="290"/>
      <c r="GW28" s="290"/>
      <c r="GX28" s="290"/>
      <c r="GY28" s="290"/>
      <c r="GZ28" s="290"/>
      <c r="HA28" s="290"/>
      <c r="HB28" s="290"/>
      <c r="HC28" s="290"/>
      <c r="HD28" s="290"/>
      <c r="HE28" s="290"/>
      <c r="HF28" s="290"/>
      <c r="HG28" s="290"/>
      <c r="HH28" s="290"/>
      <c r="HI28" s="290"/>
      <c r="HJ28" s="290"/>
      <c r="HK28" s="290"/>
      <c r="HL28" s="290"/>
      <c r="HM28" s="290"/>
      <c r="HN28" s="290"/>
      <c r="HO28" s="290"/>
      <c r="HP28" s="290"/>
      <c r="HQ28" s="290"/>
      <c r="HR28" s="290"/>
      <c r="HS28" s="290"/>
      <c r="HT28" s="290"/>
      <c r="HU28" s="290"/>
      <c r="HV28" s="290"/>
      <c r="HW28" s="290"/>
      <c r="HX28" s="290"/>
      <c r="HY28" s="290"/>
      <c r="HZ28" s="290"/>
      <c r="IA28" s="290"/>
      <c r="IB28" s="290"/>
      <c r="IC28" s="290"/>
      <c r="ID28" s="290"/>
      <c r="IE28" s="290"/>
      <c r="IF28" s="290"/>
    </row>
    <row r="29" spans="1:240" s="289" customFormat="1" ht="15.75" customHeight="1">
      <c r="A29" s="31">
        <v>15</v>
      </c>
      <c r="B29" s="26" t="s">
        <v>104</v>
      </c>
      <c r="C29" s="27" t="s">
        <v>37</v>
      </c>
      <c r="D29" s="21"/>
      <c r="E29" s="23"/>
      <c r="F29" s="31">
        <v>15</v>
      </c>
      <c r="G29" s="21">
        <v>44</v>
      </c>
      <c r="H29" s="37">
        <f t="shared" si="1"/>
        <v>44</v>
      </c>
      <c r="I29" s="288"/>
      <c r="J29" s="227">
        <v>15</v>
      </c>
      <c r="K29" s="232" t="s">
        <v>152</v>
      </c>
      <c r="L29" s="38" t="s">
        <v>10</v>
      </c>
      <c r="M29" s="245">
        <v>16</v>
      </c>
      <c r="N29" s="39">
        <v>35</v>
      </c>
      <c r="O29" s="35">
        <v>12</v>
      </c>
      <c r="P29" s="35">
        <v>86</v>
      </c>
      <c r="Q29" s="247">
        <f t="shared" si="0"/>
        <v>121</v>
      </c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290"/>
      <c r="BR29" s="290"/>
      <c r="BS29" s="290"/>
      <c r="BT29" s="290"/>
      <c r="BU29" s="290"/>
      <c r="BV29" s="290"/>
      <c r="BW29" s="290"/>
      <c r="BX29" s="290"/>
      <c r="BY29" s="290"/>
      <c r="BZ29" s="290"/>
      <c r="CA29" s="290"/>
      <c r="CB29" s="290"/>
      <c r="CC29" s="290"/>
      <c r="CD29" s="290"/>
      <c r="CE29" s="290"/>
      <c r="CF29" s="290"/>
      <c r="CG29" s="290"/>
      <c r="CH29" s="290"/>
      <c r="CI29" s="290"/>
      <c r="CJ29" s="290"/>
      <c r="CK29" s="290"/>
      <c r="CL29" s="290"/>
      <c r="CM29" s="290"/>
      <c r="CN29" s="290"/>
      <c r="CO29" s="290"/>
      <c r="CP29" s="290"/>
      <c r="CQ29" s="290"/>
      <c r="CR29" s="290"/>
      <c r="CS29" s="290"/>
      <c r="CT29" s="290"/>
      <c r="CU29" s="290"/>
      <c r="CV29" s="290"/>
      <c r="CW29" s="290"/>
      <c r="CX29" s="290"/>
      <c r="CY29" s="290"/>
      <c r="CZ29" s="290"/>
      <c r="DA29" s="290"/>
      <c r="DB29" s="290"/>
      <c r="DC29" s="290"/>
      <c r="DD29" s="290"/>
      <c r="DE29" s="290"/>
      <c r="DF29" s="290"/>
      <c r="DG29" s="290"/>
      <c r="DH29" s="290"/>
      <c r="DI29" s="290"/>
      <c r="DJ29" s="290"/>
      <c r="DK29" s="290"/>
      <c r="DL29" s="290"/>
      <c r="DM29" s="290"/>
      <c r="DN29" s="290"/>
      <c r="DO29" s="290"/>
      <c r="DP29" s="290"/>
      <c r="DQ29" s="290"/>
      <c r="DR29" s="290"/>
      <c r="DS29" s="290"/>
      <c r="DT29" s="290"/>
      <c r="DU29" s="290"/>
      <c r="DV29" s="290"/>
      <c r="DW29" s="290"/>
      <c r="DX29" s="290"/>
      <c r="DY29" s="290"/>
      <c r="DZ29" s="290"/>
      <c r="EA29" s="290"/>
      <c r="EB29" s="290"/>
      <c r="EC29" s="290"/>
      <c r="ED29" s="290"/>
      <c r="EE29" s="290"/>
      <c r="EF29" s="290"/>
      <c r="EG29" s="290"/>
      <c r="EH29" s="290"/>
      <c r="EI29" s="290"/>
      <c r="EJ29" s="290"/>
      <c r="EK29" s="290"/>
      <c r="EL29" s="290"/>
      <c r="EM29" s="290"/>
      <c r="EN29" s="290"/>
      <c r="EO29" s="290"/>
      <c r="EP29" s="290"/>
      <c r="EQ29" s="290"/>
      <c r="ER29" s="290"/>
      <c r="ES29" s="290"/>
      <c r="ET29" s="290"/>
      <c r="EU29" s="290"/>
      <c r="EV29" s="290"/>
      <c r="EW29" s="290"/>
      <c r="EX29" s="290"/>
      <c r="EY29" s="290"/>
      <c r="EZ29" s="290"/>
      <c r="FA29" s="290"/>
      <c r="FB29" s="290"/>
      <c r="FC29" s="290"/>
      <c r="FD29" s="290"/>
      <c r="FE29" s="290"/>
      <c r="FF29" s="290"/>
      <c r="FG29" s="290"/>
      <c r="FH29" s="290"/>
      <c r="FI29" s="290"/>
      <c r="FJ29" s="290"/>
      <c r="FK29" s="290"/>
      <c r="FL29" s="290"/>
      <c r="FM29" s="290"/>
      <c r="FN29" s="290"/>
      <c r="FO29" s="290"/>
      <c r="FP29" s="290"/>
      <c r="FQ29" s="290"/>
      <c r="FR29" s="290"/>
      <c r="FS29" s="290"/>
      <c r="FT29" s="290"/>
      <c r="FU29" s="290"/>
      <c r="FV29" s="290"/>
      <c r="FW29" s="290"/>
      <c r="FX29" s="290"/>
      <c r="FY29" s="290"/>
      <c r="FZ29" s="290"/>
      <c r="GA29" s="290"/>
      <c r="GB29" s="290"/>
      <c r="GC29" s="290"/>
      <c r="GD29" s="290"/>
      <c r="GE29" s="290"/>
      <c r="GF29" s="290"/>
      <c r="GG29" s="290"/>
      <c r="GH29" s="290"/>
      <c r="GI29" s="290"/>
      <c r="GJ29" s="290"/>
      <c r="GK29" s="290"/>
      <c r="GL29" s="290"/>
      <c r="GM29" s="290"/>
      <c r="GN29" s="290"/>
      <c r="GO29" s="290"/>
      <c r="GP29" s="290"/>
      <c r="GQ29" s="290"/>
      <c r="GR29" s="290"/>
      <c r="GS29" s="290"/>
      <c r="GT29" s="290"/>
      <c r="GU29" s="290"/>
      <c r="GV29" s="290"/>
      <c r="GW29" s="290"/>
      <c r="GX29" s="290"/>
      <c r="GY29" s="290"/>
      <c r="GZ29" s="290"/>
      <c r="HA29" s="290"/>
      <c r="HB29" s="290"/>
      <c r="HC29" s="290"/>
      <c r="HD29" s="290"/>
      <c r="HE29" s="290"/>
      <c r="HF29" s="290"/>
      <c r="HG29" s="290"/>
      <c r="HH29" s="290"/>
      <c r="HI29" s="290"/>
      <c r="HJ29" s="290"/>
      <c r="HK29" s="290"/>
      <c r="HL29" s="290"/>
      <c r="HM29" s="290"/>
      <c r="HN29" s="290"/>
      <c r="HO29" s="290"/>
      <c r="HP29" s="290"/>
      <c r="HQ29" s="290"/>
      <c r="HR29" s="290"/>
      <c r="HS29" s="290"/>
      <c r="HT29" s="290"/>
      <c r="HU29" s="290"/>
      <c r="HV29" s="290"/>
      <c r="HW29" s="290"/>
      <c r="HX29" s="290"/>
      <c r="HY29" s="290"/>
      <c r="HZ29" s="290"/>
      <c r="IA29" s="290"/>
      <c r="IB29" s="290"/>
      <c r="IC29" s="290"/>
      <c r="ID29" s="290"/>
      <c r="IE29" s="290"/>
      <c r="IF29" s="290"/>
    </row>
    <row r="30" spans="1:240" ht="15.75" customHeight="1">
      <c r="A30" s="156">
        <v>16</v>
      </c>
      <c r="B30" s="122" t="s">
        <v>105</v>
      </c>
      <c r="C30" s="123" t="s">
        <v>37</v>
      </c>
      <c r="D30" s="76"/>
      <c r="E30" s="15"/>
      <c r="F30" s="156">
        <v>16</v>
      </c>
      <c r="G30" s="76">
        <v>35</v>
      </c>
      <c r="H30" s="155">
        <f t="shared" si="1"/>
        <v>35</v>
      </c>
      <c r="I30" s="190"/>
      <c r="J30" s="231">
        <v>16</v>
      </c>
      <c r="K30" s="232" t="s">
        <v>148</v>
      </c>
      <c r="L30" s="38" t="s">
        <v>8</v>
      </c>
      <c r="M30" s="245">
        <v>12</v>
      </c>
      <c r="N30" s="39">
        <v>86</v>
      </c>
      <c r="O30" s="35">
        <v>18</v>
      </c>
      <c r="P30" s="35">
        <v>27</v>
      </c>
      <c r="Q30" s="247">
        <f t="shared" si="0"/>
        <v>113</v>
      </c>
      <c r="R30" s="12"/>
    </row>
    <row r="31" spans="1:240" ht="15.75" customHeight="1">
      <c r="A31" s="157">
        <v>17</v>
      </c>
      <c r="B31" s="122" t="s">
        <v>106</v>
      </c>
      <c r="C31" s="123" t="s">
        <v>37</v>
      </c>
      <c r="D31" s="15"/>
      <c r="E31" s="15"/>
      <c r="F31" s="157">
        <v>17</v>
      </c>
      <c r="G31" s="15">
        <v>28</v>
      </c>
      <c r="H31" s="155">
        <f t="shared" si="1"/>
        <v>28</v>
      </c>
      <c r="I31" s="190"/>
      <c r="J31" s="227">
        <v>17</v>
      </c>
      <c r="K31" s="232" t="s">
        <v>154</v>
      </c>
      <c r="L31" s="38" t="s">
        <v>137</v>
      </c>
      <c r="M31" s="245">
        <v>18</v>
      </c>
      <c r="N31" s="39">
        <v>27</v>
      </c>
      <c r="O31" s="35">
        <v>13</v>
      </c>
      <c r="P31" s="35">
        <v>69</v>
      </c>
      <c r="Q31" s="247">
        <f t="shared" si="0"/>
        <v>96</v>
      </c>
      <c r="R31" s="12"/>
    </row>
    <row r="32" spans="1:240" ht="15.75" customHeight="1">
      <c r="A32" s="156">
        <v>18</v>
      </c>
      <c r="B32" s="122" t="s">
        <v>107</v>
      </c>
      <c r="C32" s="123" t="s">
        <v>93</v>
      </c>
      <c r="D32" s="15"/>
      <c r="E32" s="15"/>
      <c r="F32" s="156">
        <v>18</v>
      </c>
      <c r="G32" s="15">
        <v>27</v>
      </c>
      <c r="H32" s="155">
        <f t="shared" si="1"/>
        <v>27</v>
      </c>
      <c r="I32" s="190"/>
      <c r="J32" s="231">
        <v>18</v>
      </c>
      <c r="K32" s="232" t="s">
        <v>153</v>
      </c>
      <c r="L32" s="38" t="s">
        <v>7</v>
      </c>
      <c r="M32" s="245">
        <v>17</v>
      </c>
      <c r="N32" s="39">
        <v>28</v>
      </c>
      <c r="O32" s="35">
        <v>15</v>
      </c>
      <c r="P32" s="35">
        <v>44</v>
      </c>
      <c r="Q32" s="247">
        <f t="shared" si="0"/>
        <v>72</v>
      </c>
      <c r="R32" s="12"/>
    </row>
    <row r="33" spans="1:240" ht="15.75" customHeight="1">
      <c r="A33" s="156">
        <v>19</v>
      </c>
      <c r="B33" s="122" t="s">
        <v>108</v>
      </c>
      <c r="C33" s="123" t="s">
        <v>44</v>
      </c>
      <c r="D33" s="15"/>
      <c r="E33" s="15"/>
      <c r="F33" s="156">
        <v>19</v>
      </c>
      <c r="G33" s="15">
        <v>26</v>
      </c>
      <c r="H33" s="155">
        <f t="shared" si="1"/>
        <v>26</v>
      </c>
      <c r="I33" s="190"/>
      <c r="J33" s="227">
        <v>19</v>
      </c>
      <c r="K33" s="232" t="s">
        <v>155</v>
      </c>
      <c r="L33" s="38" t="s">
        <v>137</v>
      </c>
      <c r="M33" s="245">
        <v>19</v>
      </c>
      <c r="N33" s="39">
        <v>26</v>
      </c>
      <c r="O33" s="35">
        <v>16</v>
      </c>
      <c r="P33" s="35">
        <v>35</v>
      </c>
      <c r="Q33" s="247">
        <f t="shared" si="0"/>
        <v>61</v>
      </c>
      <c r="R33" s="12"/>
    </row>
    <row r="34" spans="1:240" ht="15.75" customHeight="1">
      <c r="A34" s="156">
        <v>20</v>
      </c>
      <c r="B34" s="122" t="s">
        <v>109</v>
      </c>
      <c r="C34" s="123" t="s">
        <v>37</v>
      </c>
      <c r="D34" s="15"/>
      <c r="E34" s="15"/>
      <c r="F34" s="156">
        <v>20</v>
      </c>
      <c r="G34" s="15">
        <v>25</v>
      </c>
      <c r="H34" s="155">
        <f t="shared" si="1"/>
        <v>25</v>
      </c>
      <c r="I34" s="190"/>
      <c r="J34" s="231">
        <v>20</v>
      </c>
      <c r="K34" s="248" t="s">
        <v>209</v>
      </c>
      <c r="L34" s="249" t="s">
        <v>7</v>
      </c>
      <c r="M34" s="250"/>
      <c r="N34" s="250"/>
      <c r="O34" s="35">
        <v>14</v>
      </c>
      <c r="P34" s="35">
        <v>55</v>
      </c>
      <c r="Q34" s="247">
        <f t="shared" si="0"/>
        <v>55</v>
      </c>
      <c r="R34" s="12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</row>
    <row r="35" spans="1:240" ht="15.75" customHeight="1">
      <c r="A35" s="157">
        <v>21</v>
      </c>
      <c r="B35" s="122" t="s">
        <v>110</v>
      </c>
      <c r="C35" s="123" t="s">
        <v>37</v>
      </c>
      <c r="D35" s="15"/>
      <c r="E35" s="15"/>
      <c r="F35" s="157">
        <v>21</v>
      </c>
      <c r="G35" s="15">
        <v>24</v>
      </c>
      <c r="H35" s="155">
        <f t="shared" si="1"/>
        <v>24</v>
      </c>
      <c r="I35" s="190"/>
      <c r="J35" s="227">
        <v>21</v>
      </c>
      <c r="K35" s="232" t="s">
        <v>158</v>
      </c>
      <c r="L35" s="38" t="s">
        <v>137</v>
      </c>
      <c r="M35" s="245">
        <v>22</v>
      </c>
      <c r="N35" s="39">
        <v>23</v>
      </c>
      <c r="O35" s="35">
        <v>17</v>
      </c>
      <c r="P35" s="35">
        <v>28</v>
      </c>
      <c r="Q35" s="247">
        <f t="shared" si="0"/>
        <v>51</v>
      </c>
      <c r="R35" s="12"/>
    </row>
    <row r="36" spans="1:240" ht="15.75" customHeight="1">
      <c r="A36" s="156">
        <v>22</v>
      </c>
      <c r="B36" s="122" t="s">
        <v>111</v>
      </c>
      <c r="C36" s="123" t="s">
        <v>93</v>
      </c>
      <c r="D36" s="15"/>
      <c r="E36" s="15"/>
      <c r="F36" s="156">
        <v>22</v>
      </c>
      <c r="G36" s="15">
        <v>23</v>
      </c>
      <c r="H36" s="155">
        <f t="shared" si="1"/>
        <v>23</v>
      </c>
      <c r="I36" s="190"/>
      <c r="J36" s="231">
        <v>22</v>
      </c>
      <c r="K36" s="232" t="s">
        <v>157</v>
      </c>
      <c r="L36" s="38" t="s">
        <v>7</v>
      </c>
      <c r="M36" s="245">
        <v>21</v>
      </c>
      <c r="N36" s="39">
        <v>24</v>
      </c>
      <c r="O36" s="35">
        <v>20</v>
      </c>
      <c r="P36" s="35">
        <v>25</v>
      </c>
      <c r="Q36" s="247">
        <f t="shared" si="0"/>
        <v>49</v>
      </c>
      <c r="R36" s="12"/>
    </row>
    <row r="37" spans="1:240" ht="15.75" customHeight="1">
      <c r="A37" s="156">
        <v>23</v>
      </c>
      <c r="B37" s="122" t="s">
        <v>112</v>
      </c>
      <c r="C37" s="123" t="s">
        <v>93</v>
      </c>
      <c r="D37" s="15"/>
      <c r="E37" s="15"/>
      <c r="F37" s="156">
        <v>23</v>
      </c>
      <c r="G37" s="15">
        <v>22</v>
      </c>
      <c r="H37" s="155">
        <f t="shared" si="1"/>
        <v>22</v>
      </c>
      <c r="I37" s="190"/>
      <c r="J37" s="227">
        <v>23</v>
      </c>
      <c r="K37" s="232" t="s">
        <v>156</v>
      </c>
      <c r="L37" s="38" t="s">
        <v>7</v>
      </c>
      <c r="M37" s="245">
        <v>20</v>
      </c>
      <c r="N37" s="39">
        <v>25</v>
      </c>
      <c r="O37" s="35">
        <v>22</v>
      </c>
      <c r="P37" s="35">
        <v>23</v>
      </c>
      <c r="Q37" s="247">
        <f t="shared" si="0"/>
        <v>48</v>
      </c>
      <c r="R37" s="12"/>
    </row>
    <row r="38" spans="1:240" ht="15.75" customHeight="1">
      <c r="A38" s="192"/>
      <c r="B38" s="122"/>
      <c r="C38" s="123"/>
      <c r="D38" s="15"/>
      <c r="E38" s="15"/>
      <c r="F38" s="15"/>
      <c r="G38" s="15"/>
      <c r="H38" s="155"/>
      <c r="I38" s="190"/>
      <c r="J38" s="231">
        <v>24</v>
      </c>
      <c r="K38" s="232" t="s">
        <v>163</v>
      </c>
      <c r="L38" s="38" t="s">
        <v>8</v>
      </c>
      <c r="M38" s="245">
        <v>27</v>
      </c>
      <c r="N38" s="233">
        <v>18</v>
      </c>
      <c r="O38" s="35">
        <v>19</v>
      </c>
      <c r="P38" s="35">
        <v>26</v>
      </c>
      <c r="Q38" s="247">
        <f t="shared" si="0"/>
        <v>44</v>
      </c>
      <c r="R38" s="12"/>
    </row>
    <row r="39" spans="1:240" ht="15.75" customHeight="1">
      <c r="A39" s="191"/>
      <c r="B39" s="122"/>
      <c r="C39" s="123"/>
      <c r="D39" s="15"/>
      <c r="E39" s="15"/>
      <c r="F39" s="76"/>
      <c r="G39" s="15"/>
      <c r="H39" s="155"/>
      <c r="I39" s="190"/>
      <c r="J39" s="227">
        <v>25</v>
      </c>
      <c r="K39" s="232" t="s">
        <v>160</v>
      </c>
      <c r="L39" s="38" t="s">
        <v>8</v>
      </c>
      <c r="M39" s="245">
        <v>24</v>
      </c>
      <c r="N39" s="39">
        <v>21</v>
      </c>
      <c r="O39" s="35">
        <v>25</v>
      </c>
      <c r="P39" s="35">
        <v>20</v>
      </c>
      <c r="Q39" s="247">
        <f t="shared" si="0"/>
        <v>41</v>
      </c>
      <c r="R39" s="12"/>
    </row>
    <row r="40" spans="1:240" ht="15.75" customHeight="1">
      <c r="A40" s="192"/>
      <c r="B40" s="122"/>
      <c r="C40" s="123"/>
      <c r="D40" s="15"/>
      <c r="E40" s="15"/>
      <c r="F40" s="15"/>
      <c r="G40" s="15"/>
      <c r="H40" s="155"/>
      <c r="I40" s="190"/>
      <c r="J40" s="231">
        <v>26</v>
      </c>
      <c r="K40" s="232" t="s">
        <v>162</v>
      </c>
      <c r="L40" s="38" t="s">
        <v>7</v>
      </c>
      <c r="M40" s="245">
        <v>26</v>
      </c>
      <c r="N40" s="39">
        <v>19</v>
      </c>
      <c r="O40" s="35">
        <v>23</v>
      </c>
      <c r="P40" s="35">
        <v>22</v>
      </c>
      <c r="Q40" s="247">
        <f t="shared" si="0"/>
        <v>41</v>
      </c>
      <c r="R40" s="12"/>
    </row>
    <row r="41" spans="1:240" ht="15.75" customHeight="1">
      <c r="A41" s="192"/>
      <c r="B41" s="122"/>
      <c r="C41" s="123"/>
      <c r="D41" s="76"/>
      <c r="E41" s="15"/>
      <c r="F41" s="76"/>
      <c r="G41" s="15"/>
      <c r="H41" s="155"/>
      <c r="I41" s="190"/>
      <c r="J41" s="227">
        <v>27</v>
      </c>
      <c r="K41" s="232" t="s">
        <v>159</v>
      </c>
      <c r="L41" s="38" t="s">
        <v>7</v>
      </c>
      <c r="M41" s="245">
        <v>23</v>
      </c>
      <c r="N41" s="39">
        <v>22</v>
      </c>
      <c r="O41" s="35">
        <v>31</v>
      </c>
      <c r="P41" s="35">
        <v>14</v>
      </c>
      <c r="Q41" s="247">
        <f t="shared" si="0"/>
        <v>36</v>
      </c>
      <c r="R41" s="12"/>
    </row>
    <row r="42" spans="1:240" ht="15.75" customHeight="1">
      <c r="A42" s="192"/>
      <c r="B42" s="122"/>
      <c r="C42" s="123"/>
      <c r="D42" s="15"/>
      <c r="E42" s="15"/>
      <c r="F42" s="15"/>
      <c r="G42" s="15"/>
      <c r="H42" s="155"/>
      <c r="I42" s="190"/>
      <c r="J42" s="192">
        <v>28</v>
      </c>
      <c r="K42" s="177" t="s">
        <v>164</v>
      </c>
      <c r="L42" s="178" t="s">
        <v>7</v>
      </c>
      <c r="M42" s="166">
        <v>28</v>
      </c>
      <c r="N42" s="179">
        <v>17</v>
      </c>
      <c r="O42" s="106">
        <v>26</v>
      </c>
      <c r="P42" s="106">
        <v>19</v>
      </c>
      <c r="Q42" s="180">
        <f t="shared" si="0"/>
        <v>36</v>
      </c>
      <c r="R42" s="12"/>
    </row>
    <row r="43" spans="1:240" ht="15.75" customHeight="1">
      <c r="A43" s="191"/>
      <c r="B43" s="122"/>
      <c r="C43" s="123"/>
      <c r="D43" s="76"/>
      <c r="E43" s="15"/>
      <c r="F43" s="76"/>
      <c r="G43" s="15"/>
      <c r="H43" s="155"/>
      <c r="I43" s="190"/>
      <c r="J43" s="191">
        <v>29</v>
      </c>
      <c r="K43" s="177" t="s">
        <v>161</v>
      </c>
      <c r="L43" s="178" t="s">
        <v>7</v>
      </c>
      <c r="M43" s="166">
        <v>25</v>
      </c>
      <c r="N43" s="179">
        <v>20</v>
      </c>
      <c r="O43" s="106">
        <v>30</v>
      </c>
      <c r="P43" s="106">
        <v>15</v>
      </c>
      <c r="Q43" s="180">
        <f t="shared" si="0"/>
        <v>35</v>
      </c>
      <c r="R43" s="12"/>
    </row>
    <row r="44" spans="1:240" ht="15.75" customHeight="1">
      <c r="A44" s="192"/>
      <c r="B44" s="122"/>
      <c r="C44" s="123"/>
      <c r="D44" s="15"/>
      <c r="E44" s="15"/>
      <c r="F44" s="15"/>
      <c r="G44" s="15"/>
      <c r="H44" s="155"/>
      <c r="I44" s="190"/>
      <c r="J44" s="192">
        <v>30</v>
      </c>
      <c r="K44" s="177" t="s">
        <v>166</v>
      </c>
      <c r="L44" s="178" t="s">
        <v>7</v>
      </c>
      <c r="M44" s="166">
        <v>30</v>
      </c>
      <c r="N44" s="179">
        <v>15</v>
      </c>
      <c r="O44" s="106">
        <v>27</v>
      </c>
      <c r="P44" s="106">
        <v>18</v>
      </c>
      <c r="Q44" s="180">
        <f t="shared" si="0"/>
        <v>33</v>
      </c>
      <c r="R44" s="12"/>
    </row>
    <row r="45" spans="1:240" ht="15.75" customHeight="1">
      <c r="A45" s="192"/>
      <c r="B45" s="122"/>
      <c r="C45" s="123"/>
      <c r="D45" s="76"/>
      <c r="E45" s="15"/>
      <c r="F45" s="76"/>
      <c r="G45" s="15"/>
      <c r="H45" s="155"/>
      <c r="I45" s="190"/>
      <c r="J45" s="191">
        <v>31</v>
      </c>
      <c r="K45" s="177" t="s">
        <v>168</v>
      </c>
      <c r="L45" s="178" t="s">
        <v>7</v>
      </c>
      <c r="M45" s="166">
        <v>32</v>
      </c>
      <c r="N45" s="173">
        <v>13</v>
      </c>
      <c r="O45" s="106">
        <v>29</v>
      </c>
      <c r="P45" s="106">
        <v>16</v>
      </c>
      <c r="Q45" s="180">
        <f t="shared" si="0"/>
        <v>29</v>
      </c>
      <c r="R45" s="12"/>
    </row>
    <row r="46" spans="1:240" ht="15.75" customHeight="1">
      <c r="A46" s="192"/>
      <c r="B46" s="122"/>
      <c r="C46" s="123"/>
      <c r="D46" s="15"/>
      <c r="E46" s="14"/>
      <c r="F46" s="15"/>
      <c r="G46" s="15"/>
      <c r="H46" s="155"/>
      <c r="I46" s="190"/>
      <c r="J46" s="192">
        <v>32</v>
      </c>
      <c r="K46" s="177" t="s">
        <v>165</v>
      </c>
      <c r="L46" s="178" t="s">
        <v>8</v>
      </c>
      <c r="M46" s="166">
        <v>29</v>
      </c>
      <c r="N46" s="173">
        <v>16</v>
      </c>
      <c r="O46" s="106">
        <v>32</v>
      </c>
      <c r="P46" s="106">
        <v>13</v>
      </c>
      <c r="Q46" s="180">
        <f t="shared" si="0"/>
        <v>29</v>
      </c>
      <c r="R46" s="12"/>
    </row>
    <row r="47" spans="1:240" ht="15.75" customHeight="1">
      <c r="A47" s="191"/>
      <c r="B47" s="122"/>
      <c r="C47" s="123"/>
      <c r="D47" s="76"/>
      <c r="E47" s="15"/>
      <c r="F47" s="76"/>
      <c r="G47" s="15"/>
      <c r="H47" s="155"/>
      <c r="I47" s="190"/>
      <c r="J47" s="191">
        <v>33</v>
      </c>
      <c r="K47" s="177" t="s">
        <v>169</v>
      </c>
      <c r="L47" s="178" t="s">
        <v>7</v>
      </c>
      <c r="M47" s="166">
        <v>33</v>
      </c>
      <c r="N47" s="179">
        <v>12</v>
      </c>
      <c r="O47" s="106">
        <v>28</v>
      </c>
      <c r="P47" s="106">
        <v>17</v>
      </c>
      <c r="Q47" s="180">
        <f t="shared" si="0"/>
        <v>29</v>
      </c>
      <c r="R47" s="12"/>
    </row>
    <row r="48" spans="1:240" ht="15.75" customHeight="1">
      <c r="A48" s="192"/>
      <c r="B48" s="122"/>
      <c r="C48" s="123"/>
      <c r="D48" s="15"/>
      <c r="E48" s="15"/>
      <c r="F48" s="82"/>
      <c r="G48" s="15"/>
      <c r="H48" s="155"/>
      <c r="I48" s="190"/>
      <c r="J48" s="192">
        <v>34</v>
      </c>
      <c r="K48" s="177" t="s">
        <v>171</v>
      </c>
      <c r="L48" s="178" t="s">
        <v>7</v>
      </c>
      <c r="M48" s="166">
        <v>35</v>
      </c>
      <c r="N48" s="179">
        <v>10</v>
      </c>
      <c r="O48" s="106">
        <v>33</v>
      </c>
      <c r="P48" s="106">
        <v>12</v>
      </c>
      <c r="Q48" s="180">
        <f t="shared" si="0"/>
        <v>22</v>
      </c>
      <c r="R48" s="12"/>
    </row>
    <row r="49" spans="1:18" ht="15.75" customHeight="1">
      <c r="A49" s="191"/>
      <c r="B49" s="122"/>
      <c r="C49" s="123"/>
      <c r="D49" s="76"/>
      <c r="E49" s="15"/>
      <c r="F49" s="76"/>
      <c r="G49" s="15"/>
      <c r="H49" s="155"/>
      <c r="I49" s="190"/>
      <c r="J49" s="191">
        <v>35</v>
      </c>
      <c r="K49" s="177" t="s">
        <v>170</v>
      </c>
      <c r="L49" s="178" t="s">
        <v>7</v>
      </c>
      <c r="M49" s="166">
        <v>34</v>
      </c>
      <c r="N49" s="179">
        <v>11</v>
      </c>
      <c r="O49" s="106">
        <v>35</v>
      </c>
      <c r="P49" s="106">
        <v>10</v>
      </c>
      <c r="Q49" s="180">
        <f t="shared" si="0"/>
        <v>21</v>
      </c>
      <c r="R49" s="12"/>
    </row>
    <row r="50" spans="1:18" ht="15.75" customHeight="1">
      <c r="A50" s="192"/>
      <c r="B50" s="122"/>
      <c r="C50" s="123"/>
      <c r="D50" s="15"/>
      <c r="E50" s="15"/>
      <c r="F50" s="82"/>
      <c r="G50" s="15"/>
      <c r="H50" s="155"/>
      <c r="I50" s="190"/>
      <c r="J50" s="192">
        <v>36</v>
      </c>
      <c r="K50" s="181" t="s">
        <v>210</v>
      </c>
      <c r="L50" s="181" t="s">
        <v>8</v>
      </c>
      <c r="M50" s="182"/>
      <c r="N50" s="182"/>
      <c r="O50" s="106">
        <v>24</v>
      </c>
      <c r="P50" s="106">
        <v>21</v>
      </c>
      <c r="Q50" s="180">
        <f t="shared" si="0"/>
        <v>21</v>
      </c>
      <c r="R50" s="12"/>
    </row>
    <row r="51" spans="1:18" ht="15.75" customHeight="1">
      <c r="A51" s="192"/>
      <c r="B51" s="122"/>
      <c r="C51" s="123"/>
      <c r="D51" s="15"/>
      <c r="E51" s="15"/>
      <c r="F51" s="82"/>
      <c r="G51" s="134"/>
      <c r="H51" s="155"/>
      <c r="I51" s="190"/>
      <c r="J51" s="191">
        <v>37</v>
      </c>
      <c r="K51" s="177" t="s">
        <v>167</v>
      </c>
      <c r="L51" s="178" t="s">
        <v>7</v>
      </c>
      <c r="M51" s="166">
        <v>31</v>
      </c>
      <c r="N51" s="173">
        <v>14</v>
      </c>
      <c r="O51" s="106">
        <v>0</v>
      </c>
      <c r="P51" s="106">
        <v>0</v>
      </c>
      <c r="Q51" s="180">
        <f t="shared" si="0"/>
        <v>14</v>
      </c>
      <c r="R51" s="12"/>
    </row>
    <row r="52" spans="1:18" ht="15.75" customHeight="1">
      <c r="A52" s="192"/>
      <c r="B52" s="122"/>
      <c r="C52" s="123"/>
      <c r="D52" s="76"/>
      <c r="E52" s="15"/>
      <c r="F52" s="15"/>
      <c r="G52" s="15"/>
      <c r="H52" s="155"/>
      <c r="I52" s="190"/>
      <c r="J52" s="191">
        <v>38</v>
      </c>
      <c r="K52" s="181" t="s">
        <v>211</v>
      </c>
      <c r="L52" s="181" t="s">
        <v>8</v>
      </c>
      <c r="M52" s="182"/>
      <c r="N52" s="182"/>
      <c r="O52" s="106">
        <v>34</v>
      </c>
      <c r="P52" s="106">
        <v>11</v>
      </c>
      <c r="Q52" s="180">
        <f t="shared" si="0"/>
        <v>11</v>
      </c>
      <c r="R52" s="12"/>
    </row>
    <row r="53" spans="1:18" ht="15.75" customHeight="1">
      <c r="A53" s="191"/>
      <c r="B53" s="122"/>
      <c r="C53" s="123"/>
      <c r="D53" s="15"/>
      <c r="E53" s="15"/>
      <c r="F53" s="15"/>
      <c r="G53" s="15"/>
      <c r="H53" s="155"/>
      <c r="I53" s="190"/>
      <c r="J53" s="192">
        <v>39</v>
      </c>
      <c r="K53" s="177" t="s">
        <v>172</v>
      </c>
      <c r="L53" s="178" t="s">
        <v>7</v>
      </c>
      <c r="M53" s="166">
        <v>36</v>
      </c>
      <c r="N53" s="179">
        <v>9</v>
      </c>
      <c r="O53" s="106">
        <v>0</v>
      </c>
      <c r="P53" s="106">
        <v>0</v>
      </c>
      <c r="Q53" s="180">
        <f t="shared" si="0"/>
        <v>9</v>
      </c>
      <c r="R53" s="12"/>
    </row>
    <row r="54" spans="1:18" ht="15.75" customHeight="1">
      <c r="A54" s="192"/>
      <c r="B54" s="122"/>
      <c r="C54" s="123"/>
      <c r="D54" s="15"/>
      <c r="E54" s="15"/>
      <c r="F54" s="82"/>
      <c r="G54" s="15"/>
      <c r="H54" s="155"/>
      <c r="I54" s="190"/>
      <c r="J54" s="191">
        <v>40</v>
      </c>
      <c r="K54" s="181" t="s">
        <v>212</v>
      </c>
      <c r="L54" s="181" t="s">
        <v>7</v>
      </c>
      <c r="M54" s="182"/>
      <c r="N54" s="182"/>
      <c r="O54" s="106">
        <v>36</v>
      </c>
      <c r="P54" s="106">
        <v>9</v>
      </c>
      <c r="Q54" s="180">
        <f t="shared" si="0"/>
        <v>9</v>
      </c>
      <c r="R54" s="12"/>
    </row>
    <row r="55" spans="1:18" ht="15.75" customHeight="1">
      <c r="A55" s="191"/>
      <c r="B55" s="122"/>
      <c r="C55" s="123"/>
      <c r="D55" s="76"/>
      <c r="E55" s="15"/>
      <c r="F55" s="118"/>
      <c r="G55" s="86"/>
      <c r="H55" s="155"/>
      <c r="I55" s="190"/>
      <c r="J55" s="192">
        <v>41</v>
      </c>
      <c r="K55" s="177" t="s">
        <v>173</v>
      </c>
      <c r="L55" s="178" t="s">
        <v>8</v>
      </c>
      <c r="M55" s="166">
        <v>37</v>
      </c>
      <c r="N55" s="179">
        <v>8</v>
      </c>
      <c r="O55" s="106">
        <v>0</v>
      </c>
      <c r="P55" s="106">
        <v>0</v>
      </c>
      <c r="Q55" s="180">
        <f t="shared" si="0"/>
        <v>8</v>
      </c>
      <c r="R55" s="12"/>
    </row>
    <row r="56" spans="1:18" ht="15.75" customHeight="1">
      <c r="A56" s="192"/>
      <c r="B56" s="158"/>
      <c r="C56" s="158"/>
      <c r="D56" s="159"/>
      <c r="E56" s="144"/>
      <c r="F56" s="159"/>
      <c r="G56" s="144"/>
      <c r="H56" s="155"/>
      <c r="I56" s="190"/>
      <c r="J56" s="191">
        <v>42</v>
      </c>
      <c r="K56" s="183" t="s">
        <v>213</v>
      </c>
      <c r="L56" s="181" t="s">
        <v>7</v>
      </c>
      <c r="M56" s="182"/>
      <c r="N56" s="182"/>
      <c r="O56" s="106">
        <v>37</v>
      </c>
      <c r="P56" s="106">
        <v>8</v>
      </c>
      <c r="Q56" s="180">
        <f t="shared" si="0"/>
        <v>8</v>
      </c>
      <c r="R56" s="12"/>
    </row>
    <row r="57" spans="1:18" ht="15.75" customHeight="1">
      <c r="A57" s="192"/>
      <c r="B57" s="158"/>
      <c r="C57" s="158"/>
      <c r="D57" s="159"/>
      <c r="E57" s="144"/>
      <c r="F57" s="159"/>
      <c r="G57" s="144"/>
      <c r="H57" s="155"/>
      <c r="I57" s="190"/>
      <c r="J57" s="192">
        <v>43</v>
      </c>
      <c r="K57" s="181" t="s">
        <v>214</v>
      </c>
      <c r="L57" s="181" t="s">
        <v>8</v>
      </c>
      <c r="M57" s="182"/>
      <c r="N57" s="182"/>
      <c r="O57" s="106">
        <v>38</v>
      </c>
      <c r="P57" s="106">
        <v>7</v>
      </c>
      <c r="Q57" s="180">
        <f t="shared" si="0"/>
        <v>7</v>
      </c>
      <c r="R57" s="12"/>
    </row>
    <row r="58" spans="1:18">
      <c r="A58" s="192"/>
      <c r="B58" s="158"/>
      <c r="C58" s="158"/>
      <c r="D58" s="159"/>
      <c r="E58" s="144"/>
      <c r="F58" s="159"/>
      <c r="G58" s="144"/>
      <c r="H58" s="155"/>
      <c r="I58" s="190"/>
      <c r="J58" s="191"/>
      <c r="K58" s="181"/>
      <c r="L58" s="181"/>
      <c r="M58" s="182"/>
      <c r="N58" s="182"/>
      <c r="O58" s="106"/>
      <c r="P58" s="106"/>
      <c r="Q58" s="180"/>
      <c r="R58" s="12"/>
    </row>
    <row r="59" spans="1:18">
      <c r="A59" s="191"/>
      <c r="B59" s="158"/>
      <c r="C59" s="158"/>
      <c r="D59" s="159"/>
      <c r="E59" s="144"/>
      <c r="F59" s="159"/>
      <c r="G59" s="144"/>
      <c r="H59" s="155"/>
      <c r="I59" s="190"/>
      <c r="J59" s="193"/>
      <c r="K59" s="122"/>
      <c r="L59" s="123"/>
      <c r="M59" s="165"/>
      <c r="N59" s="165"/>
      <c r="O59" s="106"/>
      <c r="P59" s="106"/>
      <c r="Q59" s="180"/>
      <c r="R59" s="12"/>
    </row>
    <row r="60" spans="1:18">
      <c r="A60" s="192"/>
      <c r="B60" s="158"/>
      <c r="C60" s="158"/>
      <c r="D60" s="159"/>
      <c r="E60" s="144"/>
      <c r="F60" s="159"/>
      <c r="G60" s="144"/>
      <c r="H60" s="155"/>
      <c r="I60" s="190"/>
      <c r="J60" s="193"/>
      <c r="K60" s="12"/>
      <c r="L60" s="12"/>
      <c r="M60" s="12"/>
      <c r="N60" s="12"/>
      <c r="O60" s="12"/>
      <c r="P60" s="12"/>
      <c r="Q60" s="12"/>
      <c r="R60" s="12"/>
    </row>
    <row r="61" spans="1:18">
      <c r="A61" s="191"/>
      <c r="B61" s="161"/>
      <c r="C61" s="161"/>
      <c r="D61" s="162"/>
      <c r="E61" s="163"/>
      <c r="F61" s="162"/>
      <c r="G61" s="163"/>
      <c r="H61" s="155"/>
      <c r="I61" s="190"/>
      <c r="K61" s="12"/>
      <c r="L61" s="12"/>
      <c r="M61" s="12"/>
      <c r="N61" s="12"/>
      <c r="O61" s="12"/>
      <c r="P61" s="12"/>
      <c r="Q61" s="12"/>
      <c r="R61" s="12"/>
    </row>
    <row r="62" spans="1:18">
      <c r="B62" s="124"/>
      <c r="C62" s="125"/>
      <c r="D62" s="113"/>
      <c r="K62" s="12"/>
      <c r="L62" s="12"/>
      <c r="M62" s="12"/>
      <c r="N62" s="12"/>
      <c r="O62" s="12"/>
      <c r="P62" s="12"/>
      <c r="Q62" s="12"/>
      <c r="R62" s="12"/>
    </row>
    <row r="63" spans="1:18">
      <c r="B63" s="124"/>
      <c r="C63" s="125"/>
      <c r="D63" s="113"/>
      <c r="K63" s="12"/>
      <c r="L63" s="12"/>
      <c r="M63" s="12"/>
      <c r="N63" s="12"/>
      <c r="O63" s="12"/>
      <c r="P63" s="12"/>
      <c r="Q63" s="12"/>
      <c r="R63" s="12"/>
    </row>
    <row r="64" spans="1:18">
      <c r="B64" s="124"/>
      <c r="C64" s="125"/>
      <c r="D64" s="113"/>
      <c r="K64" s="12"/>
      <c r="L64" s="12"/>
      <c r="M64" s="12"/>
      <c r="N64" s="12"/>
      <c r="O64" s="12"/>
      <c r="P64" s="12"/>
      <c r="Q64" s="12"/>
      <c r="R64" s="12"/>
    </row>
    <row r="65" spans="2:18">
      <c r="B65" s="124"/>
      <c r="C65" s="125"/>
      <c r="D65" s="113"/>
      <c r="K65" s="12"/>
      <c r="L65" s="12"/>
      <c r="M65" s="12"/>
      <c r="N65" s="12"/>
      <c r="O65" s="12"/>
      <c r="P65" s="12"/>
      <c r="Q65" s="12"/>
      <c r="R65" s="12"/>
    </row>
    <row r="66" spans="2:18">
      <c r="B66" s="124"/>
      <c r="C66" s="125"/>
      <c r="D66" s="113"/>
      <c r="K66" s="12"/>
      <c r="L66" s="12"/>
      <c r="M66" s="12"/>
      <c r="N66" s="12"/>
      <c r="O66" s="12"/>
      <c r="P66" s="12"/>
      <c r="Q66" s="12"/>
      <c r="R66" s="12"/>
    </row>
    <row r="67" spans="2:18">
      <c r="B67" s="124"/>
      <c r="C67" s="125"/>
      <c r="D67" s="113"/>
      <c r="K67" s="12"/>
      <c r="L67" s="12"/>
      <c r="M67" s="12"/>
      <c r="N67" s="12"/>
      <c r="O67" s="12"/>
      <c r="P67" s="12"/>
      <c r="Q67" s="12"/>
      <c r="R67" s="12"/>
    </row>
    <row r="68" spans="2:18">
      <c r="B68" s="124"/>
      <c r="C68" s="125"/>
      <c r="D68" s="113"/>
      <c r="K68" s="12"/>
      <c r="L68" s="12"/>
      <c r="M68" s="12"/>
      <c r="N68" s="12"/>
      <c r="O68" s="12"/>
      <c r="P68" s="12"/>
      <c r="Q68" s="12"/>
      <c r="R68" s="12"/>
    </row>
    <row r="69" spans="2:18">
      <c r="B69" s="124"/>
      <c r="C69" s="125"/>
      <c r="D69" s="113"/>
      <c r="K69" s="12"/>
      <c r="L69" s="12"/>
      <c r="M69" s="12"/>
      <c r="N69" s="12"/>
      <c r="O69" s="12"/>
      <c r="P69" s="12"/>
      <c r="Q69" s="12"/>
      <c r="R69" s="12"/>
    </row>
    <row r="70" spans="2:18">
      <c r="B70" s="124"/>
      <c r="C70" s="125"/>
      <c r="D70" s="113"/>
      <c r="K70" s="12"/>
      <c r="L70" s="12"/>
      <c r="M70" s="12"/>
      <c r="N70" s="12"/>
      <c r="O70" s="12"/>
      <c r="P70" s="12"/>
      <c r="Q70" s="12"/>
      <c r="R70" s="12"/>
    </row>
    <row r="71" spans="2:18">
      <c r="B71" s="124"/>
      <c r="C71" s="125"/>
      <c r="D71" s="113"/>
      <c r="K71" s="12"/>
      <c r="L71" s="12"/>
      <c r="M71" s="12"/>
      <c r="N71" s="12"/>
      <c r="O71" s="12"/>
      <c r="P71" s="12"/>
      <c r="Q71" s="12"/>
      <c r="R71" s="12"/>
    </row>
    <row r="72" spans="2:18">
      <c r="B72" s="124"/>
      <c r="C72" s="125"/>
      <c r="D72" s="113"/>
      <c r="K72" s="12"/>
      <c r="L72" s="12"/>
      <c r="M72" s="12"/>
      <c r="N72" s="12"/>
      <c r="O72" s="12"/>
      <c r="P72" s="12"/>
      <c r="Q72" s="12"/>
      <c r="R72" s="12"/>
    </row>
    <row r="73" spans="2:18">
      <c r="B73" s="124"/>
      <c r="C73" s="125"/>
      <c r="D73" s="113"/>
      <c r="K73" s="12"/>
      <c r="L73" s="12"/>
      <c r="M73" s="12"/>
      <c r="N73" s="12"/>
      <c r="O73" s="12"/>
      <c r="P73" s="12"/>
      <c r="Q73" s="12"/>
      <c r="R73" s="12"/>
    </row>
    <row r="74" spans="2:18">
      <c r="B74" s="124"/>
      <c r="C74" s="125"/>
      <c r="D74" s="113"/>
      <c r="K74" s="12"/>
      <c r="L74" s="12"/>
      <c r="M74" s="12"/>
      <c r="N74" s="12"/>
      <c r="O74" s="12"/>
      <c r="P74" s="12"/>
      <c r="Q74" s="12"/>
      <c r="R74" s="12"/>
    </row>
    <row r="75" spans="2:18">
      <c r="B75" s="124"/>
      <c r="C75" s="125"/>
      <c r="D75" s="113"/>
      <c r="K75" s="12"/>
      <c r="L75" s="12"/>
      <c r="M75" s="12"/>
      <c r="N75" s="12"/>
      <c r="O75" s="12"/>
      <c r="P75" s="12"/>
      <c r="Q75" s="12"/>
      <c r="R75" s="12"/>
    </row>
    <row r="76" spans="2:18">
      <c r="B76" s="124"/>
      <c r="C76" s="125"/>
      <c r="D76" s="113"/>
      <c r="K76" s="12"/>
      <c r="L76" s="12"/>
      <c r="M76" s="12"/>
      <c r="N76" s="12"/>
      <c r="O76" s="12"/>
      <c r="P76" s="12"/>
      <c r="Q76" s="12"/>
      <c r="R76" s="12"/>
    </row>
    <row r="77" spans="2:18">
      <c r="B77" s="124"/>
      <c r="C77" s="125"/>
      <c r="D77" s="113"/>
      <c r="K77" s="12"/>
      <c r="L77" s="12"/>
      <c r="M77" s="12"/>
      <c r="N77" s="12"/>
      <c r="O77" s="12"/>
      <c r="P77" s="12"/>
      <c r="Q77" s="12"/>
      <c r="R77" s="12"/>
    </row>
    <row r="78" spans="2:18">
      <c r="B78" s="124"/>
      <c r="C78" s="125"/>
      <c r="D78" s="113"/>
      <c r="K78" s="12"/>
      <c r="L78" s="12"/>
      <c r="M78" s="12"/>
      <c r="N78" s="12"/>
      <c r="O78" s="12"/>
      <c r="P78" s="12"/>
      <c r="Q78" s="12"/>
      <c r="R78" s="12"/>
    </row>
    <row r="79" spans="2:18">
      <c r="B79" s="124"/>
      <c r="C79" s="125"/>
      <c r="D79" s="113"/>
      <c r="K79" s="12"/>
      <c r="L79" s="12"/>
      <c r="M79" s="12"/>
      <c r="N79" s="12"/>
      <c r="O79" s="12"/>
      <c r="P79" s="12"/>
      <c r="Q79" s="12"/>
      <c r="R79" s="12"/>
    </row>
    <row r="80" spans="2:18">
      <c r="B80" s="124"/>
      <c r="C80" s="125"/>
      <c r="D80" s="113"/>
      <c r="K80" s="12"/>
      <c r="L80" s="12"/>
      <c r="M80" s="12"/>
      <c r="N80" s="12"/>
      <c r="O80" s="12"/>
      <c r="P80" s="12"/>
      <c r="Q80" s="12"/>
      <c r="R80" s="12"/>
    </row>
    <row r="81" spans="2:18">
      <c r="B81" s="124"/>
      <c r="C81" s="125"/>
      <c r="D81" s="113"/>
      <c r="K81" s="12"/>
      <c r="L81" s="12"/>
      <c r="M81" s="12"/>
      <c r="N81" s="12"/>
      <c r="O81" s="12"/>
      <c r="P81" s="12"/>
      <c r="Q81" s="12"/>
      <c r="R81" s="12"/>
    </row>
    <row r="82" spans="2:18">
      <c r="B82" s="124"/>
      <c r="C82" s="125"/>
      <c r="D82" s="113"/>
      <c r="K82" s="12"/>
      <c r="L82" s="12"/>
      <c r="M82" s="12"/>
      <c r="N82" s="12"/>
      <c r="O82" s="12"/>
      <c r="P82" s="12"/>
      <c r="Q82" s="12"/>
      <c r="R82" s="12"/>
    </row>
    <row r="83" spans="2:18">
      <c r="B83" s="124"/>
      <c r="C83" s="125"/>
      <c r="D83" s="113"/>
      <c r="K83" s="12"/>
      <c r="L83" s="12"/>
      <c r="M83" s="12"/>
      <c r="N83" s="12"/>
      <c r="O83" s="12"/>
      <c r="P83" s="12"/>
      <c r="Q83" s="12"/>
      <c r="R83" s="12"/>
    </row>
    <row r="84" spans="2:18">
      <c r="B84" s="124"/>
      <c r="C84" s="125"/>
      <c r="D84" s="113"/>
      <c r="K84" s="12"/>
      <c r="L84" s="12"/>
      <c r="M84" s="12"/>
      <c r="N84" s="12"/>
      <c r="O84" s="12"/>
      <c r="P84" s="12"/>
      <c r="Q84" s="12"/>
      <c r="R84" s="12"/>
    </row>
    <row r="85" spans="2:18">
      <c r="B85" s="124"/>
      <c r="C85" s="125"/>
      <c r="D85" s="113"/>
      <c r="K85" s="12"/>
      <c r="L85" s="12"/>
      <c r="M85" s="12"/>
      <c r="N85" s="12"/>
      <c r="O85" s="12"/>
      <c r="P85" s="12"/>
      <c r="Q85" s="12"/>
      <c r="R85" s="12"/>
    </row>
    <row r="86" spans="2:18">
      <c r="K86" s="12"/>
      <c r="L86" s="12"/>
      <c r="M86" s="12"/>
      <c r="N86" s="12"/>
      <c r="O86" s="12"/>
      <c r="P86" s="12"/>
      <c r="Q86" s="12"/>
      <c r="R86" s="12"/>
    </row>
    <row r="87" spans="2:18">
      <c r="K87" s="12"/>
      <c r="L87" s="12"/>
      <c r="M87" s="12"/>
      <c r="N87" s="12"/>
      <c r="O87" s="12"/>
      <c r="P87" s="12"/>
      <c r="Q87" s="12"/>
      <c r="R87" s="12"/>
    </row>
    <row r="88" spans="2:18">
      <c r="K88" s="12"/>
      <c r="L88" s="12"/>
      <c r="M88" s="12"/>
      <c r="N88" s="12"/>
      <c r="O88" s="12"/>
      <c r="P88" s="12"/>
      <c r="Q88" s="12"/>
      <c r="R88" s="12"/>
    </row>
    <row r="89" spans="2:18">
      <c r="K89" s="12"/>
      <c r="L89" s="12"/>
      <c r="M89" s="12"/>
      <c r="N89" s="12"/>
      <c r="O89" s="12"/>
      <c r="P89" s="12"/>
      <c r="Q89" s="12"/>
      <c r="R89" s="12"/>
    </row>
    <row r="91" spans="2:18">
      <c r="B91" s="12"/>
      <c r="C91" s="12"/>
      <c r="D91" s="12"/>
      <c r="E91" s="12"/>
      <c r="F91" s="12"/>
      <c r="G91" s="12"/>
      <c r="H91" s="12"/>
    </row>
    <row r="92" spans="2:18">
      <c r="B92" s="12"/>
      <c r="C92" s="12"/>
      <c r="D92" s="12"/>
      <c r="E92" s="12"/>
      <c r="F92" s="12"/>
      <c r="G92" s="12"/>
      <c r="H92" s="12"/>
    </row>
    <row r="93" spans="2:18">
      <c r="B93" s="12"/>
      <c r="C93" s="12"/>
      <c r="D93" s="12"/>
      <c r="E93" s="12"/>
      <c r="F93" s="12"/>
      <c r="G93" s="12"/>
      <c r="H93" s="12"/>
    </row>
    <row r="94" spans="2:18">
      <c r="B94" s="12"/>
      <c r="C94" s="12"/>
      <c r="D94" s="12"/>
      <c r="E94" s="12"/>
      <c r="F94" s="12"/>
      <c r="G94" s="12"/>
      <c r="H94" s="12"/>
    </row>
    <row r="95" spans="2:18">
      <c r="B95" s="12"/>
      <c r="C95" s="12"/>
      <c r="D95" s="12"/>
      <c r="E95" s="12"/>
      <c r="F95" s="12"/>
      <c r="G95" s="12"/>
      <c r="H95" s="12"/>
    </row>
    <row r="96" spans="2:18">
      <c r="B96" s="12"/>
      <c r="C96" s="12"/>
      <c r="D96" s="12"/>
      <c r="E96" s="12"/>
      <c r="F96" s="12"/>
      <c r="G96" s="12"/>
      <c r="H96" s="12"/>
    </row>
    <row r="97" spans="2:8">
      <c r="B97" s="12"/>
      <c r="C97" s="12"/>
      <c r="D97" s="12"/>
      <c r="E97" s="12"/>
      <c r="F97" s="12"/>
      <c r="G97" s="12"/>
      <c r="H97" s="12"/>
    </row>
    <row r="98" spans="2:8">
      <c r="B98" s="12"/>
      <c r="C98" s="12"/>
      <c r="D98" s="12"/>
      <c r="E98" s="12"/>
      <c r="F98" s="12"/>
      <c r="G98" s="12"/>
      <c r="H98" s="12"/>
    </row>
    <row r="99" spans="2:8">
      <c r="B99" s="12"/>
      <c r="C99" s="12"/>
      <c r="D99" s="12"/>
      <c r="E99" s="12"/>
      <c r="F99" s="12"/>
      <c r="G99" s="12"/>
      <c r="H99" s="12"/>
    </row>
    <row r="100" spans="2:8">
      <c r="B100" s="12"/>
      <c r="C100" s="12"/>
      <c r="D100" s="12"/>
      <c r="E100" s="12"/>
      <c r="F100" s="12"/>
      <c r="G100" s="12"/>
      <c r="H100" s="12"/>
    </row>
    <row r="101" spans="2:8">
      <c r="B101" s="12"/>
      <c r="C101" s="12"/>
      <c r="D101" s="12"/>
      <c r="E101" s="12"/>
      <c r="F101" s="12"/>
      <c r="G101" s="12"/>
      <c r="H101" s="12"/>
    </row>
    <row r="102" spans="2:8">
      <c r="B102" s="12"/>
      <c r="C102" s="12"/>
      <c r="D102" s="12"/>
      <c r="E102" s="12"/>
      <c r="F102" s="12"/>
      <c r="G102" s="12"/>
      <c r="H102" s="12"/>
    </row>
    <row r="103" spans="2:8">
      <c r="B103" s="12"/>
      <c r="C103" s="12"/>
      <c r="D103" s="12"/>
      <c r="E103" s="12"/>
      <c r="F103" s="12"/>
      <c r="G103" s="12"/>
      <c r="H103" s="12"/>
    </row>
    <row r="104" spans="2:8">
      <c r="B104" s="12"/>
      <c r="C104" s="12"/>
      <c r="D104" s="12"/>
      <c r="E104" s="12"/>
      <c r="F104" s="12"/>
      <c r="G104" s="12"/>
      <c r="H104" s="12"/>
    </row>
    <row r="105" spans="2:8">
      <c r="B105" s="12"/>
      <c r="C105" s="12"/>
      <c r="D105" s="12"/>
      <c r="E105" s="12"/>
      <c r="F105" s="12"/>
      <c r="G105" s="12"/>
      <c r="H105" s="12"/>
    </row>
    <row r="106" spans="2:8">
      <c r="B106" s="12"/>
      <c r="C106" s="12"/>
      <c r="D106" s="12"/>
      <c r="E106" s="12"/>
      <c r="F106" s="12"/>
      <c r="G106" s="12"/>
      <c r="H106" s="12"/>
    </row>
    <row r="107" spans="2:8">
      <c r="B107" s="12"/>
      <c r="C107" s="12"/>
      <c r="D107" s="12"/>
      <c r="E107" s="12"/>
      <c r="F107" s="12"/>
      <c r="G107" s="12"/>
      <c r="H107" s="12"/>
    </row>
    <row r="108" spans="2:8">
      <c r="B108" s="12"/>
      <c r="C108" s="12"/>
      <c r="D108" s="12"/>
      <c r="E108" s="12"/>
      <c r="F108" s="12"/>
      <c r="G108" s="12"/>
      <c r="H108" s="12"/>
    </row>
    <row r="109" spans="2:8">
      <c r="B109" s="12"/>
      <c r="C109" s="12"/>
      <c r="D109" s="12"/>
      <c r="E109" s="12"/>
      <c r="F109" s="12"/>
      <c r="G109" s="12"/>
      <c r="H109" s="12"/>
    </row>
    <row r="110" spans="2:8">
      <c r="B110" s="12"/>
      <c r="C110" s="12"/>
      <c r="D110" s="12"/>
      <c r="E110" s="12"/>
      <c r="F110" s="12"/>
      <c r="G110" s="12"/>
      <c r="H110" s="12"/>
    </row>
    <row r="111" spans="2:8">
      <c r="B111" s="12"/>
      <c r="C111" s="12"/>
      <c r="D111" s="12"/>
      <c r="E111" s="12"/>
      <c r="F111" s="12"/>
      <c r="G111" s="12"/>
      <c r="H111" s="12"/>
    </row>
    <row r="112" spans="2:8">
      <c r="B112" s="12"/>
      <c r="C112" s="12"/>
      <c r="D112" s="12"/>
      <c r="E112" s="12"/>
      <c r="F112" s="12"/>
      <c r="G112" s="12"/>
      <c r="H112" s="12"/>
    </row>
    <row r="113" spans="2:8">
      <c r="B113" s="12"/>
      <c r="C113" s="12"/>
      <c r="D113" s="12"/>
      <c r="E113" s="12"/>
      <c r="F113" s="12"/>
      <c r="G113" s="12"/>
      <c r="H113" s="12"/>
    </row>
    <row r="114" spans="2:8">
      <c r="B114" s="12"/>
      <c r="C114" s="12"/>
      <c r="D114" s="12"/>
      <c r="E114" s="12"/>
      <c r="F114" s="12"/>
      <c r="G114" s="12"/>
      <c r="H114" s="12"/>
    </row>
    <row r="115" spans="2:8">
      <c r="B115" s="12"/>
      <c r="C115" s="12"/>
      <c r="D115" s="12"/>
      <c r="E115" s="12"/>
      <c r="F115" s="12"/>
      <c r="G115" s="12"/>
      <c r="H115" s="12"/>
    </row>
    <row r="116" spans="2:8">
      <c r="B116" s="12"/>
      <c r="C116" s="12"/>
      <c r="D116" s="12"/>
      <c r="E116" s="12"/>
      <c r="F116" s="12"/>
      <c r="G116" s="12"/>
      <c r="H116" s="12"/>
    </row>
    <row r="117" spans="2:8">
      <c r="B117" s="12"/>
      <c r="C117" s="12"/>
      <c r="D117" s="12"/>
      <c r="E117" s="12"/>
      <c r="F117" s="12"/>
      <c r="G117" s="12"/>
      <c r="H117" s="12"/>
    </row>
    <row r="118" spans="2:8">
      <c r="B118" s="12"/>
      <c r="C118" s="12"/>
      <c r="D118" s="12"/>
      <c r="E118" s="12"/>
      <c r="F118" s="12"/>
      <c r="G118" s="12"/>
      <c r="H118" s="12"/>
    </row>
    <row r="119" spans="2:8">
      <c r="B119" s="12"/>
      <c r="C119" s="12"/>
      <c r="D119" s="12"/>
      <c r="E119" s="12"/>
      <c r="F119" s="12"/>
      <c r="G119" s="12"/>
      <c r="H119" s="12"/>
    </row>
    <row r="120" spans="2:8">
      <c r="B120" s="12"/>
      <c r="C120" s="12"/>
      <c r="D120" s="12"/>
      <c r="E120" s="12"/>
      <c r="F120" s="12"/>
      <c r="G120" s="12"/>
      <c r="H120" s="12"/>
    </row>
    <row r="121" spans="2:8">
      <c r="B121" s="12"/>
      <c r="C121" s="12"/>
      <c r="D121" s="12"/>
      <c r="E121" s="12"/>
      <c r="F121" s="12"/>
      <c r="G121" s="12"/>
      <c r="H121" s="12"/>
    </row>
    <row r="122" spans="2:8">
      <c r="B122" s="12"/>
      <c r="C122" s="12"/>
      <c r="D122" s="12"/>
      <c r="E122" s="12"/>
      <c r="F122" s="12"/>
      <c r="G122" s="12"/>
      <c r="H122" s="12"/>
    </row>
    <row r="123" spans="2:8">
      <c r="B123" s="12"/>
      <c r="C123" s="12"/>
      <c r="D123" s="12"/>
      <c r="E123" s="12"/>
      <c r="F123" s="12"/>
      <c r="G123" s="12"/>
      <c r="H123" s="12"/>
    </row>
    <row r="124" spans="2:8">
      <c r="B124" s="12"/>
      <c r="C124" s="12"/>
      <c r="D124" s="12"/>
      <c r="E124" s="12"/>
      <c r="F124" s="12"/>
      <c r="G124" s="12"/>
      <c r="H124" s="12"/>
    </row>
    <row r="125" spans="2:8">
      <c r="B125" s="12"/>
      <c r="C125" s="12"/>
      <c r="D125" s="12"/>
      <c r="E125" s="12"/>
      <c r="F125" s="12"/>
      <c r="G125" s="12"/>
      <c r="H125" s="12"/>
    </row>
    <row r="126" spans="2:8">
      <c r="B126" s="12"/>
      <c r="C126" s="12"/>
      <c r="D126" s="12"/>
      <c r="E126" s="12"/>
      <c r="F126" s="12"/>
      <c r="G126" s="12"/>
      <c r="H126" s="12"/>
    </row>
    <row r="127" spans="2:8">
      <c r="B127" s="12"/>
      <c r="C127" s="12"/>
      <c r="D127" s="12"/>
      <c r="E127" s="12"/>
      <c r="F127" s="12"/>
      <c r="G127" s="12"/>
      <c r="H127" s="12"/>
    </row>
    <row r="128" spans="2:8">
      <c r="B128" s="12"/>
      <c r="C128" s="12"/>
      <c r="D128" s="12"/>
      <c r="E128" s="12"/>
      <c r="F128" s="12"/>
      <c r="G128" s="12"/>
      <c r="H128" s="12"/>
    </row>
    <row r="129" spans="2:8">
      <c r="B129" s="12"/>
      <c r="C129" s="12"/>
      <c r="D129" s="12"/>
      <c r="E129" s="12"/>
      <c r="F129" s="12"/>
      <c r="G129" s="12"/>
      <c r="H129" s="12"/>
    </row>
    <row r="130" spans="2:8">
      <c r="B130" s="12"/>
      <c r="C130" s="12"/>
      <c r="D130" s="12"/>
      <c r="E130" s="12"/>
      <c r="F130" s="12"/>
      <c r="G130" s="12"/>
      <c r="H130" s="12"/>
    </row>
    <row r="131" spans="2:8">
      <c r="B131" s="12"/>
      <c r="C131" s="12"/>
      <c r="D131" s="12"/>
      <c r="E131" s="12"/>
      <c r="F131" s="12"/>
      <c r="G131" s="12"/>
      <c r="H131" s="12"/>
    </row>
    <row r="132" spans="2:8">
      <c r="B132" s="12"/>
      <c r="C132" s="12"/>
      <c r="D132" s="12"/>
      <c r="E132" s="12"/>
      <c r="F132" s="12"/>
      <c r="G132" s="12"/>
      <c r="H132" s="12"/>
    </row>
    <row r="133" spans="2:8">
      <c r="B133" s="12"/>
      <c r="C133" s="12"/>
      <c r="D133" s="12"/>
      <c r="E133" s="12"/>
      <c r="F133" s="12"/>
      <c r="G133" s="12"/>
      <c r="H133" s="12"/>
    </row>
    <row r="134" spans="2:8">
      <c r="B134" s="202"/>
      <c r="C134" s="203"/>
      <c r="D134" s="167"/>
      <c r="E134" s="169"/>
      <c r="F134" s="208"/>
      <c r="G134" s="208"/>
    </row>
    <row r="135" spans="2:8">
      <c r="B135" s="96"/>
      <c r="C135" s="97"/>
      <c r="D135" s="168"/>
      <c r="E135" s="168"/>
      <c r="F135" s="196"/>
      <c r="G135" s="195"/>
    </row>
    <row r="136" spans="2:8">
      <c r="B136" s="204"/>
      <c r="C136" s="204"/>
      <c r="D136" s="201"/>
      <c r="E136" s="201"/>
      <c r="F136" s="201"/>
      <c r="G136" s="197"/>
    </row>
    <row r="137" spans="2:8">
      <c r="B137" s="124"/>
      <c r="C137" s="125"/>
      <c r="D137" s="170"/>
      <c r="E137" s="171"/>
      <c r="F137" s="196"/>
      <c r="G137" s="195"/>
    </row>
    <row r="138" spans="2:8">
      <c r="B138" s="121"/>
      <c r="C138" s="121"/>
      <c r="D138" s="196"/>
      <c r="E138" s="196"/>
      <c r="F138" s="198"/>
      <c r="G138" s="195"/>
    </row>
    <row r="139" spans="2:8">
      <c r="B139" s="205"/>
      <c r="C139" s="121"/>
      <c r="D139" s="196"/>
      <c r="E139" s="196"/>
      <c r="F139" s="198"/>
      <c r="G139" s="195"/>
    </row>
    <row r="140" spans="2:8">
      <c r="B140" s="124"/>
      <c r="C140" s="125"/>
      <c r="D140" s="170"/>
      <c r="E140" s="171"/>
      <c r="F140" s="196"/>
      <c r="G140" s="195"/>
    </row>
    <row r="141" spans="2:8">
      <c r="B141" s="209"/>
      <c r="C141" s="125"/>
      <c r="D141" s="170"/>
      <c r="E141" s="170"/>
      <c r="F141" s="198"/>
      <c r="G141" s="195"/>
    </row>
    <row r="142" spans="2:8">
      <c r="B142" s="121"/>
      <c r="C142" s="121"/>
      <c r="D142" s="196"/>
      <c r="E142" s="196"/>
      <c r="F142" s="196"/>
      <c r="G142" s="195"/>
    </row>
    <row r="143" spans="2:8">
      <c r="B143" s="121"/>
      <c r="C143" s="121"/>
      <c r="D143" s="196"/>
      <c r="E143" s="196"/>
      <c r="F143" s="211"/>
      <c r="G143" s="200"/>
    </row>
    <row r="144" spans="2:8">
      <c r="B144" s="209"/>
      <c r="C144" s="125"/>
      <c r="D144" s="170"/>
      <c r="E144" s="170"/>
      <c r="F144" s="211"/>
      <c r="G144" s="200"/>
    </row>
    <row r="145" spans="2:7">
      <c r="B145" s="205"/>
      <c r="C145" s="121"/>
      <c r="D145" s="196"/>
      <c r="E145" s="196"/>
      <c r="F145" s="199"/>
      <c r="G145" s="200"/>
    </row>
    <row r="146" spans="2:7">
      <c r="B146" s="205"/>
      <c r="C146" s="121"/>
      <c r="D146" s="196"/>
      <c r="E146" s="196"/>
      <c r="F146" s="211"/>
      <c r="G146" s="200"/>
    </row>
    <row r="147" spans="2:7">
      <c r="B147" s="124"/>
      <c r="C147" s="125"/>
      <c r="D147" s="170"/>
      <c r="E147" s="170"/>
      <c r="F147" s="199"/>
      <c r="G147" s="200"/>
    </row>
    <row r="148" spans="2:7">
      <c r="B148" s="205"/>
      <c r="C148" s="121"/>
      <c r="D148" s="196"/>
      <c r="E148" s="196"/>
      <c r="F148" s="208"/>
      <c r="G148" s="210"/>
    </row>
    <row r="149" spans="2:7">
      <c r="B149" s="121"/>
      <c r="C149" s="121"/>
      <c r="D149" s="196"/>
      <c r="E149" s="196"/>
      <c r="F149" s="210"/>
      <c r="G149" s="210"/>
    </row>
    <row r="150" spans="2:7">
      <c r="B150" s="124"/>
      <c r="C150" s="125"/>
      <c r="D150" s="170"/>
      <c r="E150" s="171"/>
      <c r="F150" s="208"/>
      <c r="G150" s="210"/>
    </row>
    <row r="151" spans="2:7">
      <c r="B151" s="205"/>
      <c r="C151" s="121"/>
      <c r="D151" s="196"/>
      <c r="E151" s="196"/>
      <c r="F151" s="210"/>
      <c r="G151" s="210"/>
    </row>
    <row r="152" spans="2:7">
      <c r="B152" s="205"/>
      <c r="C152" s="121"/>
      <c r="D152" s="196"/>
      <c r="E152" s="196"/>
      <c r="F152" s="208"/>
      <c r="G152" s="210"/>
    </row>
    <row r="153" spans="2:7">
      <c r="B153" s="205"/>
      <c r="C153" s="121"/>
      <c r="D153" s="196"/>
      <c r="E153" s="196"/>
      <c r="F153" s="210"/>
      <c r="G153" s="210"/>
    </row>
    <row r="154" spans="2:7">
      <c r="B154" s="205"/>
      <c r="C154" s="121"/>
      <c r="D154" s="196"/>
      <c r="E154" s="196"/>
      <c r="F154" s="208"/>
      <c r="G154" s="210"/>
    </row>
    <row r="155" spans="2:7">
      <c r="B155" s="205"/>
      <c r="C155" s="121"/>
      <c r="D155" s="196"/>
      <c r="E155" s="196"/>
      <c r="F155" s="210"/>
      <c r="G155" s="12"/>
    </row>
    <row r="156" spans="2:7">
      <c r="B156" s="124"/>
      <c r="C156" s="125"/>
      <c r="D156" s="170"/>
      <c r="E156" s="170"/>
      <c r="F156" s="208"/>
      <c r="G156" s="210"/>
    </row>
    <row r="157" spans="2:7">
      <c r="B157" s="124"/>
      <c r="C157" s="125"/>
      <c r="D157" s="170"/>
      <c r="E157" s="170"/>
      <c r="F157" s="210"/>
      <c r="G157" s="210"/>
    </row>
    <row r="158" spans="2:7">
      <c r="B158" s="121"/>
      <c r="C158" s="121"/>
      <c r="D158" s="196"/>
      <c r="E158" s="196"/>
      <c r="F158" s="208"/>
      <c r="G158" s="12"/>
    </row>
    <row r="159" spans="2:7">
      <c r="B159" s="121"/>
      <c r="C159" s="121"/>
      <c r="D159" s="196"/>
      <c r="E159" s="196"/>
      <c r="F159" s="210"/>
      <c r="G159" s="210"/>
    </row>
    <row r="160" spans="2:7">
      <c r="B160" s="205"/>
      <c r="C160" s="121"/>
      <c r="D160" s="196"/>
      <c r="E160" s="196"/>
      <c r="F160" s="210"/>
      <c r="G160" s="210"/>
    </row>
    <row r="161" spans="2:7">
      <c r="B161" s="124"/>
      <c r="C161" s="125"/>
      <c r="D161" s="170"/>
      <c r="E161" s="171"/>
      <c r="F161" s="208"/>
      <c r="G161" s="210"/>
    </row>
    <row r="162" spans="2:7">
      <c r="B162" s="206"/>
      <c r="C162" s="207"/>
      <c r="D162" s="172"/>
      <c r="E162" s="171"/>
      <c r="F162" s="208"/>
      <c r="G162" s="210"/>
    </row>
    <row r="163" spans="2:7">
      <c r="B163" s="205"/>
      <c r="C163" s="121"/>
      <c r="D163" s="196"/>
      <c r="E163" s="196"/>
      <c r="F163" s="210"/>
      <c r="G163" s="210"/>
    </row>
    <row r="164" spans="2:7">
      <c r="B164" s="205"/>
      <c r="C164" s="121"/>
      <c r="D164" s="196"/>
      <c r="E164" s="196"/>
      <c r="F164" s="208"/>
      <c r="G164" s="12"/>
    </row>
    <row r="165" spans="2:7">
      <c r="B165" s="205"/>
      <c r="C165" s="121"/>
      <c r="D165" s="196"/>
      <c r="E165" s="196"/>
      <c r="F165" s="210"/>
      <c r="G165" s="210"/>
    </row>
  </sheetData>
  <sortState ref="K15:Q57">
    <sortCondition descending="1" ref="Q15:Q57"/>
  </sortState>
  <mergeCells count="14">
    <mergeCell ref="J11:J13"/>
    <mergeCell ref="K11:K13"/>
    <mergeCell ref="L11:L13"/>
    <mergeCell ref="M11:Q11"/>
    <mergeCell ref="D12:E12"/>
    <mergeCell ref="F12:G12"/>
    <mergeCell ref="M12:N12"/>
    <mergeCell ref="O12:P12"/>
    <mergeCell ref="Q12:Q13"/>
    <mergeCell ref="A11:A13"/>
    <mergeCell ref="B11:B13"/>
    <mergeCell ref="C11:C13"/>
    <mergeCell ref="D11:H11"/>
    <mergeCell ref="H12:H13"/>
  </mergeCells>
  <pageMargins left="0.48" right="0.4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T88"/>
  <sheetViews>
    <sheetView topLeftCell="A3" zoomScale="80" zoomScaleNormal="80" zoomScaleSheetLayoutView="85" workbookViewId="0">
      <selection activeCell="F25" sqref="F25"/>
    </sheetView>
  </sheetViews>
  <sheetFormatPr defaultColWidth="9.109375" defaultRowHeight="13.8"/>
  <cols>
    <col min="1" max="1" width="4.44140625" style="71" customWidth="1"/>
    <col min="2" max="2" width="20.5546875" style="71" customWidth="1"/>
    <col min="3" max="3" width="23.5546875" style="71" bestFit="1" customWidth="1"/>
    <col min="4" max="4" width="6.109375" style="104" bestFit="1" customWidth="1"/>
    <col min="5" max="5" width="5" style="104" bestFit="1" customWidth="1"/>
    <col min="6" max="6" width="7.6640625" style="105" bestFit="1" customWidth="1"/>
    <col min="7" max="7" width="9.6640625" style="104" customWidth="1"/>
    <col min="8" max="8" width="12.88671875" style="104" bestFit="1" customWidth="1"/>
    <col min="9" max="9" width="12" style="104" bestFit="1" customWidth="1"/>
    <col min="10" max="10" width="7.6640625" style="71" bestFit="1" customWidth="1"/>
    <col min="11" max="11" width="20.5546875" style="71" bestFit="1" customWidth="1"/>
    <col min="12" max="12" width="19.33203125" style="71" bestFit="1" customWidth="1"/>
    <col min="13" max="13" width="5.6640625" style="71" bestFit="1" customWidth="1"/>
    <col min="14" max="14" width="6.33203125" style="71" customWidth="1"/>
    <col min="15" max="15" width="5.6640625" style="71" bestFit="1" customWidth="1"/>
    <col min="16" max="16" width="5.6640625" style="71" customWidth="1"/>
    <col min="17" max="17" width="11.6640625" style="71" bestFit="1" customWidth="1"/>
    <col min="18" max="239" width="9.109375" style="71"/>
    <col min="240" max="240" width="3.44140625" style="71" customWidth="1"/>
    <col min="241" max="241" width="22.6640625" style="71" customWidth="1"/>
    <col min="242" max="242" width="32" style="71" customWidth="1"/>
    <col min="243" max="247" width="10.6640625" style="71" customWidth="1"/>
    <col min="248" max="254" width="9.109375" style="71"/>
    <col min="255" max="16384" width="9.109375" style="7"/>
  </cols>
  <sheetData>
    <row r="1" spans="1:254" s="47" customFormat="1" ht="15.6">
      <c r="A1" s="44" t="s">
        <v>26</v>
      </c>
      <c r="B1" s="44"/>
      <c r="C1" s="44"/>
      <c r="D1" s="45"/>
      <c r="E1" s="45"/>
      <c r="F1" s="45"/>
      <c r="G1" s="44"/>
      <c r="H1" s="44"/>
      <c r="I1" s="44"/>
      <c r="J1" s="44"/>
      <c r="K1" s="44"/>
      <c r="L1" s="44"/>
      <c r="M1" s="44"/>
      <c r="N1" s="44"/>
      <c r="O1" s="45"/>
      <c r="P1" s="45"/>
      <c r="Q1" s="45"/>
      <c r="R1" s="44"/>
      <c r="S1" s="44"/>
      <c r="T1" s="44"/>
      <c r="U1" s="44"/>
      <c r="V1" s="44"/>
      <c r="W1" s="44"/>
      <c r="X1" s="44"/>
      <c r="Y1" s="46"/>
      <c r="Z1" s="46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254" s="47" customFormat="1" ht="18.75" customHeight="1">
      <c r="A2" s="44" t="s">
        <v>27</v>
      </c>
      <c r="B2" s="44"/>
      <c r="C2" s="44"/>
      <c r="D2" s="45"/>
      <c r="E2" s="45"/>
      <c r="F2" s="45"/>
      <c r="G2" s="44"/>
      <c r="H2" s="44"/>
      <c r="I2" s="44"/>
      <c r="J2" s="44"/>
      <c r="K2" s="44"/>
      <c r="L2" s="44"/>
      <c r="M2" s="44"/>
      <c r="N2" s="44"/>
      <c r="O2" s="45"/>
      <c r="P2" s="45"/>
      <c r="Q2" s="45"/>
      <c r="R2" s="44"/>
      <c r="S2" s="44"/>
      <c r="T2" s="44"/>
      <c r="U2" s="44"/>
      <c r="V2" s="44"/>
      <c r="W2" s="44"/>
      <c r="X2" s="44"/>
      <c r="Y2" s="46"/>
      <c r="Z2" s="46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</row>
    <row r="3" spans="1:254" s="47" customFormat="1" ht="15.6">
      <c r="A3" s="48" t="s">
        <v>14</v>
      </c>
      <c r="B3" s="44"/>
      <c r="C3" s="44"/>
      <c r="D3" s="45"/>
      <c r="E3" s="45"/>
      <c r="F3" s="45"/>
      <c r="G3" s="45"/>
      <c r="H3" s="44"/>
      <c r="I3" s="44"/>
      <c r="J3" s="45"/>
      <c r="K3" s="44"/>
      <c r="L3" s="44"/>
      <c r="M3" s="44"/>
      <c r="N3" s="44"/>
      <c r="O3" s="45"/>
      <c r="P3" s="45"/>
      <c r="Q3" s="49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1:254" s="47" customFormat="1" ht="15.6">
      <c r="A4" s="48" t="s">
        <v>16</v>
      </c>
      <c r="B4" s="44"/>
      <c r="C4" s="50"/>
      <c r="D4" s="51"/>
      <c r="E4" s="52"/>
      <c r="F4" s="53"/>
      <c r="G4" s="45"/>
      <c r="H4" s="44"/>
      <c r="I4" s="44"/>
      <c r="J4" s="45"/>
      <c r="K4" s="44"/>
      <c r="L4" s="44"/>
      <c r="M4" s="44"/>
      <c r="N4" s="44"/>
      <c r="O4" s="45"/>
      <c r="P4" s="45"/>
      <c r="Q4" s="49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5" spans="1:254" s="47" customFormat="1" ht="15.6">
      <c r="A5" s="48" t="s">
        <v>17</v>
      </c>
      <c r="B5" s="44"/>
      <c r="C5" s="54"/>
      <c r="D5" s="55"/>
      <c r="G5" s="45"/>
      <c r="H5" s="44"/>
      <c r="I5" s="44"/>
      <c r="J5" s="45"/>
      <c r="K5" s="44"/>
      <c r="L5" s="44"/>
      <c r="M5" s="44"/>
      <c r="N5" s="44"/>
      <c r="O5" s="45"/>
      <c r="P5" s="45"/>
      <c r="Q5" s="49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</row>
    <row r="6" spans="1:254" s="47" customFormat="1" ht="15.6">
      <c r="A6" s="48" t="s">
        <v>18</v>
      </c>
      <c r="B6" s="44"/>
      <c r="C6" s="54"/>
      <c r="D6" s="55"/>
      <c r="G6" s="45"/>
      <c r="H6" s="44"/>
      <c r="I6" s="44"/>
      <c r="J6" s="45"/>
      <c r="K6" s="44"/>
      <c r="L6" s="44"/>
      <c r="M6" s="44"/>
      <c r="N6" s="44"/>
      <c r="O6" s="45"/>
      <c r="P6" s="45"/>
      <c r="Q6" s="49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</row>
    <row r="7" spans="1:254" s="47" customFormat="1" ht="15.6">
      <c r="A7" s="44" t="s">
        <v>19</v>
      </c>
      <c r="D7" s="56">
        <f>G7+K7</f>
        <v>63</v>
      </c>
      <c r="E7" s="52"/>
      <c r="F7" s="52" t="s">
        <v>20</v>
      </c>
      <c r="G7" s="57">
        <v>24</v>
      </c>
      <c r="J7" s="47" t="s">
        <v>21</v>
      </c>
      <c r="K7" s="57">
        <v>39</v>
      </c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</row>
    <row r="8" spans="1:254" s="47" customFormat="1" ht="15.6">
      <c r="A8" s="44" t="s">
        <v>22</v>
      </c>
      <c r="C8" s="285">
        <f>42/D7</f>
        <v>0.66666666666666663</v>
      </c>
      <c r="E8" s="54"/>
      <c r="F8" s="52"/>
      <c r="G8" s="286">
        <f>C8*G7</f>
        <v>16</v>
      </c>
      <c r="K8" s="284">
        <f>C8*K7</f>
        <v>26</v>
      </c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</row>
    <row r="9" spans="1:254" s="47" customFormat="1" ht="15.6">
      <c r="A9" s="58"/>
      <c r="B9" s="44" t="s">
        <v>15</v>
      </c>
      <c r="D9" s="52"/>
      <c r="E9" s="52"/>
      <c r="F9" s="52"/>
      <c r="G9" s="45"/>
      <c r="H9" s="45"/>
      <c r="I9" s="44"/>
      <c r="J9" s="45"/>
      <c r="K9" s="44"/>
      <c r="L9" s="44"/>
      <c r="M9" s="44"/>
      <c r="N9" s="44"/>
      <c r="O9" s="45"/>
      <c r="P9" s="45"/>
      <c r="Q9" s="49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</row>
    <row r="10" spans="1:254" s="60" customFormat="1" ht="13.2">
      <c r="A10" s="59"/>
    </row>
    <row r="11" spans="1:254" s="62" customFormat="1" ht="27" customHeight="1">
      <c r="A11" s="265" t="s">
        <v>0</v>
      </c>
      <c r="B11" s="268" t="s">
        <v>1</v>
      </c>
      <c r="C11" s="268" t="s">
        <v>2</v>
      </c>
      <c r="D11" s="271" t="s">
        <v>11</v>
      </c>
      <c r="E11" s="272"/>
      <c r="F11" s="272"/>
      <c r="G11" s="272"/>
      <c r="H11" s="272"/>
      <c r="I11" s="61"/>
      <c r="J11" s="276" t="s">
        <v>0</v>
      </c>
      <c r="K11" s="279" t="s">
        <v>1</v>
      </c>
      <c r="L11" s="268" t="s">
        <v>2</v>
      </c>
      <c r="M11" s="282" t="s">
        <v>11</v>
      </c>
      <c r="N11" s="283"/>
      <c r="O11" s="283"/>
      <c r="P11" s="283"/>
      <c r="Q11" s="283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</row>
    <row r="12" spans="1:254" s="64" customFormat="1" ht="30" customHeight="1">
      <c r="A12" s="266"/>
      <c r="B12" s="269"/>
      <c r="C12" s="269"/>
      <c r="D12" s="272" t="s">
        <v>24</v>
      </c>
      <c r="E12" s="273"/>
      <c r="F12" s="271" t="s">
        <v>3</v>
      </c>
      <c r="G12" s="273"/>
      <c r="H12" s="274" t="s">
        <v>4</v>
      </c>
      <c r="I12" s="63"/>
      <c r="J12" s="277"/>
      <c r="K12" s="280"/>
      <c r="L12" s="269"/>
      <c r="M12" s="271" t="s">
        <v>25</v>
      </c>
      <c r="N12" s="273"/>
      <c r="O12" s="271" t="s">
        <v>13</v>
      </c>
      <c r="P12" s="273"/>
      <c r="Q12" s="274" t="s">
        <v>4</v>
      </c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</row>
    <row r="13" spans="1:254" s="62" customFormat="1" ht="15" thickBot="1">
      <c r="A13" s="267"/>
      <c r="B13" s="270"/>
      <c r="C13" s="270"/>
      <c r="D13" s="65" t="s">
        <v>5</v>
      </c>
      <c r="E13" s="66" t="s">
        <v>6</v>
      </c>
      <c r="F13" s="67" t="s">
        <v>5</v>
      </c>
      <c r="G13" s="66" t="s">
        <v>6</v>
      </c>
      <c r="H13" s="275"/>
      <c r="I13" s="61"/>
      <c r="J13" s="278"/>
      <c r="K13" s="281"/>
      <c r="L13" s="270"/>
      <c r="M13" s="68" t="s">
        <v>5</v>
      </c>
      <c r="N13" s="69" t="s">
        <v>6</v>
      </c>
      <c r="O13" s="70" t="s">
        <v>5</v>
      </c>
      <c r="P13" s="69" t="s">
        <v>6</v>
      </c>
      <c r="Q13" s="275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</row>
    <row r="14" spans="1:254" ht="9.75" customHeight="1" thickTop="1">
      <c r="A14" s="5"/>
      <c r="B14" s="7"/>
      <c r="C14" s="7"/>
      <c r="D14" s="8"/>
      <c r="E14" s="8"/>
      <c r="F14" s="9"/>
      <c r="G14" s="8"/>
      <c r="H14" s="8"/>
      <c r="I14" s="71"/>
      <c r="J14" s="10"/>
      <c r="K14" s="11"/>
      <c r="L14" s="10"/>
      <c r="M14" s="10"/>
      <c r="N14" s="10"/>
      <c r="O14" s="10"/>
      <c r="P14" s="10"/>
      <c r="Q14" s="10"/>
      <c r="IT14" s="7"/>
    </row>
    <row r="15" spans="1:254" s="294" customFormat="1">
      <c r="A15" s="17">
        <v>1</v>
      </c>
      <c r="B15" s="18" t="s">
        <v>32</v>
      </c>
      <c r="C15" s="19" t="s">
        <v>33</v>
      </c>
      <c r="D15" s="20"/>
      <c r="E15" s="20"/>
      <c r="F15" s="23">
        <v>1</v>
      </c>
      <c r="G15" s="33">
        <v>1000</v>
      </c>
      <c r="H15" s="291">
        <f>E15+G15</f>
        <v>1000</v>
      </c>
      <c r="I15" s="292"/>
      <c r="J15" s="17">
        <v>1</v>
      </c>
      <c r="K15" s="18" t="s">
        <v>216</v>
      </c>
      <c r="L15" s="19" t="s">
        <v>137</v>
      </c>
      <c r="M15" s="20">
        <v>2</v>
      </c>
      <c r="N15" s="33">
        <v>800</v>
      </c>
      <c r="O15" s="257">
        <v>1</v>
      </c>
      <c r="P15" s="257">
        <v>1000</v>
      </c>
      <c r="Q15" s="261">
        <f t="shared" ref="Q15:Q53" si="0">SUM(P15,N15)</f>
        <v>1800</v>
      </c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  <c r="DA15" s="293"/>
      <c r="DB15" s="293"/>
      <c r="DC15" s="293"/>
      <c r="DD15" s="293"/>
      <c r="DE15" s="293"/>
      <c r="DF15" s="293"/>
      <c r="DG15" s="293"/>
      <c r="DH15" s="293"/>
      <c r="DI15" s="293"/>
      <c r="DJ15" s="293"/>
      <c r="DK15" s="293"/>
      <c r="DL15" s="293"/>
      <c r="DM15" s="293"/>
      <c r="DN15" s="293"/>
      <c r="DO15" s="293"/>
      <c r="DP15" s="293"/>
      <c r="DQ15" s="293"/>
      <c r="DR15" s="293"/>
      <c r="DS15" s="293"/>
      <c r="DT15" s="293"/>
      <c r="DU15" s="293"/>
      <c r="DV15" s="293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3"/>
      <c r="ET15" s="293"/>
      <c r="EU15" s="293"/>
      <c r="EV15" s="293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3"/>
      <c r="FH15" s="293"/>
      <c r="FI15" s="293"/>
      <c r="FJ15" s="293"/>
      <c r="FK15" s="293"/>
      <c r="FL15" s="293"/>
      <c r="FM15" s="293"/>
      <c r="FN15" s="293"/>
      <c r="FO15" s="293"/>
      <c r="FP15" s="293"/>
      <c r="FQ15" s="293"/>
      <c r="FR15" s="293"/>
      <c r="FS15" s="293"/>
      <c r="FT15" s="293"/>
      <c r="FU15" s="293"/>
      <c r="FV15" s="293"/>
      <c r="FW15" s="293"/>
      <c r="FX15" s="293"/>
      <c r="FY15" s="293"/>
      <c r="FZ15" s="293"/>
      <c r="GA15" s="293"/>
      <c r="GB15" s="293"/>
      <c r="GC15" s="293"/>
      <c r="GD15" s="293"/>
      <c r="GE15" s="293"/>
      <c r="GF15" s="293"/>
      <c r="GG15" s="293"/>
      <c r="GH15" s="293"/>
      <c r="GI15" s="293"/>
      <c r="GJ15" s="293"/>
      <c r="GK15" s="293"/>
      <c r="GL15" s="293"/>
      <c r="GM15" s="293"/>
      <c r="GN15" s="293"/>
      <c r="GO15" s="293"/>
      <c r="GP15" s="293"/>
      <c r="GQ15" s="293"/>
      <c r="GR15" s="293"/>
      <c r="GS15" s="293"/>
      <c r="GT15" s="293"/>
      <c r="GU15" s="293"/>
      <c r="GV15" s="293"/>
      <c r="GW15" s="293"/>
      <c r="GX15" s="293"/>
      <c r="GY15" s="293"/>
      <c r="GZ15" s="293"/>
      <c r="HA15" s="293"/>
      <c r="HB15" s="293"/>
      <c r="HC15" s="293"/>
      <c r="HD15" s="293"/>
      <c r="HE15" s="293"/>
      <c r="HF15" s="293"/>
      <c r="HG15" s="293"/>
      <c r="HH15" s="293"/>
      <c r="HI15" s="293"/>
      <c r="HJ15" s="293"/>
      <c r="HK15" s="293"/>
      <c r="HL15" s="293"/>
      <c r="HM15" s="293"/>
      <c r="HN15" s="293"/>
      <c r="HO15" s="293"/>
      <c r="HP15" s="293"/>
      <c r="HQ15" s="293"/>
      <c r="HR15" s="293"/>
      <c r="HS15" s="293"/>
      <c r="HT15" s="293"/>
      <c r="HU15" s="293"/>
      <c r="HV15" s="293"/>
      <c r="HW15" s="293"/>
      <c r="HX15" s="293"/>
      <c r="HY15" s="293"/>
      <c r="HZ15" s="293"/>
      <c r="IA15" s="293"/>
      <c r="IB15" s="293"/>
      <c r="IC15" s="293"/>
      <c r="ID15" s="293"/>
      <c r="IE15" s="293"/>
      <c r="IF15" s="293"/>
      <c r="IG15" s="293"/>
      <c r="IH15" s="293"/>
      <c r="II15" s="293"/>
      <c r="IJ15" s="293"/>
      <c r="IK15" s="293"/>
      <c r="IL15" s="293"/>
      <c r="IM15" s="293"/>
      <c r="IN15" s="293"/>
      <c r="IO15" s="293"/>
      <c r="IP15" s="293"/>
      <c r="IQ15" s="293"/>
      <c r="IR15" s="293"/>
      <c r="IS15" s="293"/>
    </row>
    <row r="16" spans="1:254" s="294" customFormat="1">
      <c r="A16" s="22">
        <v>2</v>
      </c>
      <c r="B16" s="18" t="s">
        <v>34</v>
      </c>
      <c r="C16" s="19" t="s">
        <v>35</v>
      </c>
      <c r="D16" s="20"/>
      <c r="E16" s="20"/>
      <c r="F16" s="23">
        <v>2</v>
      </c>
      <c r="G16" s="33">
        <v>800</v>
      </c>
      <c r="H16" s="291">
        <f t="shared" ref="H16:H38" si="1">E16+G16</f>
        <v>800</v>
      </c>
      <c r="I16" s="295"/>
      <c r="J16" s="22">
        <v>2</v>
      </c>
      <c r="K16" s="18" t="s">
        <v>215</v>
      </c>
      <c r="L16" s="19" t="s">
        <v>8</v>
      </c>
      <c r="M16" s="20">
        <v>1</v>
      </c>
      <c r="N16" s="33">
        <v>1000</v>
      </c>
      <c r="O16" s="257">
        <v>3</v>
      </c>
      <c r="P16" s="257">
        <v>640</v>
      </c>
      <c r="Q16" s="261">
        <f t="shared" si="0"/>
        <v>1640</v>
      </c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293"/>
      <c r="FS16" s="293"/>
      <c r="FT16" s="293"/>
      <c r="FU16" s="293"/>
      <c r="FV16" s="293"/>
      <c r="FW16" s="293"/>
      <c r="FX16" s="293"/>
      <c r="FY16" s="293"/>
      <c r="FZ16" s="293"/>
      <c r="GA16" s="293"/>
      <c r="GB16" s="293"/>
      <c r="GC16" s="293"/>
      <c r="GD16" s="293"/>
      <c r="GE16" s="293"/>
      <c r="GF16" s="293"/>
      <c r="GG16" s="293"/>
      <c r="GH16" s="293"/>
      <c r="GI16" s="293"/>
      <c r="GJ16" s="293"/>
      <c r="GK16" s="293"/>
      <c r="GL16" s="293"/>
      <c r="GM16" s="293"/>
      <c r="GN16" s="293"/>
      <c r="GO16" s="293"/>
      <c r="GP16" s="293"/>
      <c r="GQ16" s="293"/>
      <c r="GR16" s="293"/>
      <c r="GS16" s="293"/>
      <c r="GT16" s="293"/>
      <c r="GU16" s="293"/>
      <c r="GV16" s="293"/>
      <c r="GW16" s="293"/>
      <c r="GX16" s="293"/>
      <c r="GY16" s="293"/>
      <c r="GZ16" s="293"/>
      <c r="HA16" s="293"/>
      <c r="HB16" s="293"/>
      <c r="HC16" s="293"/>
      <c r="HD16" s="293"/>
      <c r="HE16" s="293"/>
      <c r="HF16" s="293"/>
      <c r="HG16" s="293"/>
      <c r="HH16" s="293"/>
      <c r="HI16" s="293"/>
      <c r="HJ16" s="293"/>
      <c r="HK16" s="293"/>
      <c r="HL16" s="293"/>
      <c r="HM16" s="293"/>
      <c r="HN16" s="293"/>
      <c r="HO16" s="293"/>
      <c r="HP16" s="293"/>
      <c r="HQ16" s="293"/>
      <c r="HR16" s="293"/>
      <c r="HS16" s="293"/>
      <c r="HT16" s="293"/>
      <c r="HU16" s="293"/>
      <c r="HV16" s="293"/>
      <c r="HW16" s="293"/>
      <c r="HX16" s="293"/>
      <c r="HY16" s="293"/>
      <c r="HZ16" s="293"/>
      <c r="IA16" s="293"/>
      <c r="IB16" s="293"/>
      <c r="IC16" s="293"/>
      <c r="ID16" s="293"/>
      <c r="IE16" s="293"/>
      <c r="IF16" s="293"/>
      <c r="IG16" s="293"/>
      <c r="IH16" s="293"/>
      <c r="II16" s="293"/>
      <c r="IJ16" s="293"/>
      <c r="IK16" s="293"/>
      <c r="IL16" s="293"/>
      <c r="IM16" s="293"/>
      <c r="IN16" s="293"/>
      <c r="IO16" s="293"/>
      <c r="IP16" s="293"/>
      <c r="IQ16" s="293"/>
      <c r="IR16" s="293"/>
      <c r="IS16" s="293"/>
    </row>
    <row r="17" spans="1:254" s="294" customFormat="1">
      <c r="A17" s="17">
        <v>3</v>
      </c>
      <c r="B17" s="18" t="s">
        <v>36</v>
      </c>
      <c r="C17" s="19" t="s">
        <v>37</v>
      </c>
      <c r="D17" s="20"/>
      <c r="E17" s="20"/>
      <c r="F17" s="21">
        <v>3</v>
      </c>
      <c r="G17" s="33">
        <v>640</v>
      </c>
      <c r="H17" s="291">
        <f t="shared" si="1"/>
        <v>640</v>
      </c>
      <c r="I17" s="295"/>
      <c r="J17" s="17">
        <v>3</v>
      </c>
      <c r="K17" s="18" t="s">
        <v>221</v>
      </c>
      <c r="L17" s="19" t="s">
        <v>7</v>
      </c>
      <c r="M17" s="20">
        <v>7</v>
      </c>
      <c r="N17" s="33">
        <v>262</v>
      </c>
      <c r="O17" s="257">
        <v>2</v>
      </c>
      <c r="P17" s="257">
        <v>800</v>
      </c>
      <c r="Q17" s="261">
        <f t="shared" si="0"/>
        <v>1062</v>
      </c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3"/>
      <c r="CN17" s="293"/>
      <c r="CO17" s="293"/>
      <c r="CP17" s="293"/>
      <c r="CQ17" s="293"/>
      <c r="CR17" s="293"/>
      <c r="CS17" s="293"/>
      <c r="CT17" s="293"/>
      <c r="CU17" s="293"/>
      <c r="CV17" s="293"/>
      <c r="CW17" s="293"/>
      <c r="CX17" s="293"/>
      <c r="CY17" s="293"/>
      <c r="CZ17" s="293"/>
      <c r="DA17" s="293"/>
      <c r="DB17" s="293"/>
      <c r="DC17" s="293"/>
      <c r="DD17" s="293"/>
      <c r="DE17" s="293"/>
      <c r="DF17" s="293"/>
      <c r="DG17" s="293"/>
      <c r="DH17" s="293"/>
      <c r="DI17" s="293"/>
      <c r="DJ17" s="293"/>
      <c r="DK17" s="293"/>
      <c r="DL17" s="293"/>
      <c r="DM17" s="293"/>
      <c r="DN17" s="293"/>
      <c r="DO17" s="293"/>
      <c r="DP17" s="293"/>
      <c r="DQ17" s="293"/>
      <c r="DR17" s="293"/>
      <c r="DS17" s="293"/>
      <c r="DT17" s="293"/>
      <c r="DU17" s="293"/>
      <c r="DV17" s="293"/>
      <c r="DW17" s="293"/>
      <c r="DX17" s="293"/>
      <c r="DY17" s="293"/>
      <c r="DZ17" s="293"/>
      <c r="EA17" s="293"/>
      <c r="EB17" s="293"/>
      <c r="EC17" s="293"/>
      <c r="ED17" s="293"/>
      <c r="EE17" s="293"/>
      <c r="EF17" s="293"/>
      <c r="EG17" s="293"/>
      <c r="EH17" s="293"/>
      <c r="EI17" s="293"/>
      <c r="EJ17" s="293"/>
      <c r="EK17" s="293"/>
      <c r="EL17" s="293"/>
      <c r="EM17" s="293"/>
      <c r="EN17" s="293"/>
      <c r="EO17" s="293"/>
      <c r="EP17" s="293"/>
      <c r="EQ17" s="293"/>
      <c r="ER17" s="293"/>
      <c r="ES17" s="293"/>
      <c r="ET17" s="293"/>
      <c r="EU17" s="293"/>
      <c r="EV17" s="293"/>
      <c r="EW17" s="293"/>
      <c r="EX17" s="293"/>
      <c r="EY17" s="293"/>
      <c r="EZ17" s="293"/>
      <c r="FA17" s="293"/>
      <c r="FB17" s="293"/>
      <c r="FC17" s="293"/>
      <c r="FD17" s="293"/>
      <c r="FE17" s="293"/>
      <c r="FF17" s="293"/>
      <c r="FG17" s="293"/>
      <c r="FH17" s="293"/>
      <c r="FI17" s="293"/>
      <c r="FJ17" s="293"/>
      <c r="FK17" s="293"/>
      <c r="FL17" s="293"/>
      <c r="FM17" s="293"/>
      <c r="FN17" s="293"/>
      <c r="FO17" s="293"/>
      <c r="FP17" s="293"/>
      <c r="FQ17" s="293"/>
      <c r="FR17" s="293"/>
      <c r="FS17" s="293"/>
      <c r="FT17" s="293"/>
      <c r="FU17" s="293"/>
      <c r="FV17" s="293"/>
      <c r="FW17" s="293"/>
      <c r="FX17" s="293"/>
      <c r="FY17" s="293"/>
      <c r="FZ17" s="293"/>
      <c r="GA17" s="293"/>
      <c r="GB17" s="293"/>
      <c r="GC17" s="293"/>
      <c r="GD17" s="293"/>
      <c r="GE17" s="293"/>
      <c r="GF17" s="293"/>
      <c r="GG17" s="293"/>
      <c r="GH17" s="293"/>
      <c r="GI17" s="293"/>
      <c r="GJ17" s="293"/>
      <c r="GK17" s="293"/>
      <c r="GL17" s="293"/>
      <c r="GM17" s="293"/>
      <c r="GN17" s="293"/>
      <c r="GO17" s="293"/>
      <c r="GP17" s="293"/>
      <c r="GQ17" s="293"/>
      <c r="GR17" s="293"/>
      <c r="GS17" s="293"/>
      <c r="GT17" s="293"/>
      <c r="GU17" s="293"/>
      <c r="GV17" s="293"/>
      <c r="GW17" s="293"/>
      <c r="GX17" s="293"/>
      <c r="GY17" s="293"/>
      <c r="GZ17" s="293"/>
      <c r="HA17" s="293"/>
      <c r="HB17" s="293"/>
      <c r="HC17" s="293"/>
      <c r="HD17" s="293"/>
      <c r="HE17" s="293"/>
      <c r="HF17" s="293"/>
      <c r="HG17" s="293"/>
      <c r="HH17" s="293"/>
      <c r="HI17" s="293"/>
      <c r="HJ17" s="293"/>
      <c r="HK17" s="293"/>
      <c r="HL17" s="293"/>
      <c r="HM17" s="293"/>
      <c r="HN17" s="293"/>
      <c r="HO17" s="293"/>
      <c r="HP17" s="293"/>
      <c r="HQ17" s="293"/>
      <c r="HR17" s="293"/>
      <c r="HS17" s="293"/>
      <c r="HT17" s="293"/>
      <c r="HU17" s="293"/>
      <c r="HV17" s="293"/>
      <c r="HW17" s="293"/>
      <c r="HX17" s="293"/>
      <c r="HY17" s="293"/>
      <c r="HZ17" s="293"/>
      <c r="IA17" s="293"/>
      <c r="IB17" s="293"/>
      <c r="IC17" s="293"/>
      <c r="ID17" s="293"/>
      <c r="IE17" s="293"/>
      <c r="IF17" s="293"/>
      <c r="IG17" s="293"/>
      <c r="IH17" s="293"/>
      <c r="II17" s="293"/>
      <c r="IJ17" s="293"/>
      <c r="IK17" s="293"/>
      <c r="IL17" s="293"/>
      <c r="IM17" s="293"/>
      <c r="IN17" s="293"/>
      <c r="IO17" s="293"/>
      <c r="IP17" s="293"/>
      <c r="IQ17" s="293"/>
      <c r="IR17" s="293"/>
      <c r="IS17" s="293"/>
    </row>
    <row r="18" spans="1:254" s="294" customFormat="1">
      <c r="A18" s="22">
        <v>4</v>
      </c>
      <c r="B18" s="18" t="s">
        <v>38</v>
      </c>
      <c r="C18" s="19" t="s">
        <v>35</v>
      </c>
      <c r="D18" s="20"/>
      <c r="E18" s="20"/>
      <c r="F18" s="23">
        <v>4</v>
      </c>
      <c r="G18" s="33">
        <v>512</v>
      </c>
      <c r="H18" s="291">
        <f t="shared" si="1"/>
        <v>512</v>
      </c>
      <c r="I18" s="295"/>
      <c r="J18" s="22">
        <v>4</v>
      </c>
      <c r="K18" s="18" t="s">
        <v>217</v>
      </c>
      <c r="L18" s="19" t="s">
        <v>137</v>
      </c>
      <c r="M18" s="20">
        <v>3</v>
      </c>
      <c r="N18" s="33">
        <v>640</v>
      </c>
      <c r="O18" s="257">
        <v>5</v>
      </c>
      <c r="P18" s="257">
        <v>410</v>
      </c>
      <c r="Q18" s="261">
        <f t="shared" si="0"/>
        <v>1050</v>
      </c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3"/>
      <c r="CC18" s="293"/>
      <c r="CD18" s="293"/>
      <c r="CE18" s="293"/>
      <c r="CF18" s="293"/>
      <c r="CG18" s="293"/>
      <c r="CH18" s="293"/>
      <c r="CI18" s="293"/>
      <c r="CJ18" s="293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3"/>
      <c r="CW18" s="293"/>
      <c r="CX18" s="293"/>
      <c r="CY18" s="293"/>
      <c r="CZ18" s="293"/>
      <c r="DA18" s="293"/>
      <c r="DB18" s="293"/>
      <c r="DC18" s="293"/>
      <c r="DD18" s="293"/>
      <c r="DE18" s="293"/>
      <c r="DF18" s="293"/>
      <c r="DG18" s="293"/>
      <c r="DH18" s="293"/>
      <c r="DI18" s="293"/>
      <c r="DJ18" s="293"/>
      <c r="DK18" s="293"/>
      <c r="DL18" s="293"/>
      <c r="DM18" s="293"/>
      <c r="DN18" s="293"/>
      <c r="DO18" s="293"/>
      <c r="DP18" s="293"/>
      <c r="DQ18" s="293"/>
      <c r="DR18" s="293"/>
      <c r="DS18" s="293"/>
      <c r="DT18" s="293"/>
      <c r="DU18" s="293"/>
      <c r="DV18" s="293"/>
      <c r="DW18" s="293"/>
      <c r="DX18" s="293"/>
      <c r="DY18" s="293"/>
      <c r="DZ18" s="293"/>
      <c r="EA18" s="293"/>
      <c r="EB18" s="293"/>
      <c r="EC18" s="293"/>
      <c r="ED18" s="293"/>
      <c r="EE18" s="293"/>
      <c r="EF18" s="293"/>
      <c r="EG18" s="293"/>
      <c r="EH18" s="293"/>
      <c r="EI18" s="293"/>
      <c r="EJ18" s="293"/>
      <c r="EK18" s="293"/>
      <c r="EL18" s="293"/>
      <c r="EM18" s="293"/>
      <c r="EN18" s="293"/>
      <c r="EO18" s="293"/>
      <c r="EP18" s="293"/>
      <c r="EQ18" s="293"/>
      <c r="ER18" s="293"/>
      <c r="ES18" s="293"/>
      <c r="ET18" s="293"/>
      <c r="EU18" s="293"/>
      <c r="EV18" s="293"/>
      <c r="EW18" s="293"/>
      <c r="EX18" s="293"/>
      <c r="EY18" s="293"/>
      <c r="EZ18" s="293"/>
      <c r="FA18" s="293"/>
      <c r="FB18" s="293"/>
      <c r="FC18" s="293"/>
      <c r="FD18" s="293"/>
      <c r="FE18" s="293"/>
      <c r="FF18" s="293"/>
      <c r="FG18" s="293"/>
      <c r="FH18" s="293"/>
      <c r="FI18" s="293"/>
      <c r="FJ18" s="293"/>
      <c r="FK18" s="293"/>
      <c r="FL18" s="293"/>
      <c r="FM18" s="293"/>
      <c r="FN18" s="293"/>
      <c r="FO18" s="293"/>
      <c r="FP18" s="293"/>
      <c r="FQ18" s="293"/>
      <c r="FR18" s="293"/>
      <c r="FS18" s="293"/>
      <c r="FT18" s="293"/>
      <c r="FU18" s="293"/>
      <c r="FV18" s="293"/>
      <c r="FW18" s="293"/>
      <c r="FX18" s="293"/>
      <c r="FY18" s="293"/>
      <c r="FZ18" s="293"/>
      <c r="GA18" s="293"/>
      <c r="GB18" s="293"/>
      <c r="GC18" s="293"/>
      <c r="GD18" s="293"/>
      <c r="GE18" s="293"/>
      <c r="GF18" s="293"/>
      <c r="GG18" s="293"/>
      <c r="GH18" s="293"/>
      <c r="GI18" s="293"/>
      <c r="GJ18" s="293"/>
      <c r="GK18" s="293"/>
      <c r="GL18" s="293"/>
      <c r="GM18" s="293"/>
      <c r="GN18" s="293"/>
      <c r="GO18" s="293"/>
      <c r="GP18" s="293"/>
      <c r="GQ18" s="293"/>
      <c r="GR18" s="293"/>
      <c r="GS18" s="293"/>
      <c r="GT18" s="293"/>
      <c r="GU18" s="293"/>
      <c r="GV18" s="293"/>
      <c r="GW18" s="293"/>
      <c r="GX18" s="293"/>
      <c r="GY18" s="293"/>
      <c r="GZ18" s="293"/>
      <c r="HA18" s="293"/>
      <c r="HB18" s="293"/>
      <c r="HC18" s="293"/>
      <c r="HD18" s="293"/>
      <c r="HE18" s="293"/>
      <c r="HF18" s="293"/>
      <c r="HG18" s="293"/>
      <c r="HH18" s="293"/>
      <c r="HI18" s="293"/>
      <c r="HJ18" s="293"/>
      <c r="HK18" s="293"/>
      <c r="HL18" s="293"/>
      <c r="HM18" s="293"/>
      <c r="HN18" s="293"/>
      <c r="HO18" s="293"/>
      <c r="HP18" s="293"/>
      <c r="HQ18" s="293"/>
      <c r="HR18" s="293"/>
      <c r="HS18" s="293"/>
      <c r="HT18" s="293"/>
      <c r="HU18" s="293"/>
      <c r="HV18" s="293"/>
      <c r="HW18" s="293"/>
      <c r="HX18" s="293"/>
      <c r="HY18" s="293"/>
      <c r="HZ18" s="293"/>
      <c r="IA18" s="293"/>
      <c r="IB18" s="293"/>
      <c r="IC18" s="293"/>
      <c r="ID18" s="293"/>
      <c r="IE18" s="293"/>
      <c r="IF18" s="293"/>
      <c r="IG18" s="293"/>
      <c r="IH18" s="293"/>
      <c r="II18" s="293"/>
      <c r="IJ18" s="293"/>
      <c r="IK18" s="293"/>
      <c r="IL18" s="293"/>
      <c r="IM18" s="293"/>
      <c r="IN18" s="293"/>
      <c r="IO18" s="293"/>
      <c r="IP18" s="293"/>
      <c r="IQ18" s="293"/>
      <c r="IR18" s="293"/>
      <c r="IS18" s="293"/>
    </row>
    <row r="19" spans="1:254" s="294" customFormat="1">
      <c r="A19" s="17">
        <v>5</v>
      </c>
      <c r="B19" s="18" t="s">
        <v>39</v>
      </c>
      <c r="C19" s="19" t="s">
        <v>35</v>
      </c>
      <c r="D19" s="20"/>
      <c r="E19" s="20"/>
      <c r="F19" s="21">
        <v>5</v>
      </c>
      <c r="G19" s="33">
        <v>410</v>
      </c>
      <c r="H19" s="291">
        <f t="shared" si="1"/>
        <v>410</v>
      </c>
      <c r="I19" s="295"/>
      <c r="J19" s="17">
        <v>5</v>
      </c>
      <c r="K19" s="18" t="s">
        <v>219</v>
      </c>
      <c r="L19" s="19" t="s">
        <v>8</v>
      </c>
      <c r="M19" s="20">
        <v>5</v>
      </c>
      <c r="N19" s="33">
        <v>410</v>
      </c>
      <c r="O19" s="257">
        <v>4</v>
      </c>
      <c r="P19" s="257">
        <v>512</v>
      </c>
      <c r="Q19" s="261">
        <f t="shared" si="0"/>
        <v>922</v>
      </c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  <c r="DL19" s="293"/>
      <c r="DM19" s="293"/>
      <c r="DN19" s="293"/>
      <c r="DO19" s="293"/>
      <c r="DP19" s="293"/>
      <c r="DQ19" s="293"/>
      <c r="DR19" s="293"/>
      <c r="DS19" s="293"/>
      <c r="DT19" s="293"/>
      <c r="DU19" s="293"/>
      <c r="DV19" s="293"/>
      <c r="DW19" s="293"/>
      <c r="DX19" s="293"/>
      <c r="DY19" s="293"/>
      <c r="DZ19" s="293"/>
      <c r="EA19" s="293"/>
      <c r="EB19" s="293"/>
      <c r="EC19" s="293"/>
      <c r="ED19" s="293"/>
      <c r="EE19" s="293"/>
      <c r="EF19" s="293"/>
      <c r="EG19" s="293"/>
      <c r="EH19" s="293"/>
      <c r="EI19" s="293"/>
      <c r="EJ19" s="293"/>
      <c r="EK19" s="293"/>
      <c r="EL19" s="293"/>
      <c r="EM19" s="293"/>
      <c r="EN19" s="293"/>
      <c r="EO19" s="293"/>
      <c r="EP19" s="293"/>
      <c r="EQ19" s="293"/>
      <c r="ER19" s="293"/>
      <c r="ES19" s="293"/>
      <c r="ET19" s="293"/>
      <c r="EU19" s="293"/>
      <c r="EV19" s="293"/>
      <c r="EW19" s="293"/>
      <c r="EX19" s="293"/>
      <c r="EY19" s="293"/>
      <c r="EZ19" s="293"/>
      <c r="FA19" s="293"/>
      <c r="FB19" s="293"/>
      <c r="FC19" s="293"/>
      <c r="FD19" s="293"/>
      <c r="FE19" s="293"/>
      <c r="FF19" s="293"/>
      <c r="FG19" s="293"/>
      <c r="FH19" s="293"/>
      <c r="FI19" s="293"/>
      <c r="FJ19" s="293"/>
      <c r="FK19" s="293"/>
      <c r="FL19" s="293"/>
      <c r="FM19" s="293"/>
      <c r="FN19" s="293"/>
      <c r="FO19" s="293"/>
      <c r="FP19" s="293"/>
      <c r="FQ19" s="293"/>
      <c r="FR19" s="293"/>
      <c r="FS19" s="293"/>
      <c r="FT19" s="293"/>
      <c r="FU19" s="293"/>
      <c r="FV19" s="293"/>
      <c r="FW19" s="293"/>
      <c r="FX19" s="293"/>
      <c r="FY19" s="293"/>
      <c r="FZ19" s="293"/>
      <c r="GA19" s="293"/>
      <c r="GB19" s="293"/>
      <c r="GC19" s="293"/>
      <c r="GD19" s="293"/>
      <c r="GE19" s="293"/>
      <c r="GF19" s="293"/>
      <c r="GG19" s="293"/>
      <c r="GH19" s="293"/>
      <c r="GI19" s="293"/>
      <c r="GJ19" s="293"/>
      <c r="GK19" s="293"/>
      <c r="GL19" s="293"/>
      <c r="GM19" s="293"/>
      <c r="GN19" s="293"/>
      <c r="GO19" s="293"/>
      <c r="GP19" s="293"/>
      <c r="GQ19" s="293"/>
      <c r="GR19" s="293"/>
      <c r="GS19" s="293"/>
      <c r="GT19" s="293"/>
      <c r="GU19" s="293"/>
      <c r="GV19" s="293"/>
      <c r="GW19" s="293"/>
      <c r="GX19" s="293"/>
      <c r="GY19" s="293"/>
      <c r="GZ19" s="293"/>
      <c r="HA19" s="293"/>
      <c r="HB19" s="293"/>
      <c r="HC19" s="293"/>
      <c r="HD19" s="293"/>
      <c r="HE19" s="293"/>
      <c r="HF19" s="293"/>
      <c r="HG19" s="293"/>
      <c r="HH19" s="293"/>
      <c r="HI19" s="293"/>
      <c r="HJ19" s="293"/>
      <c r="HK19" s="293"/>
      <c r="HL19" s="293"/>
      <c r="HM19" s="293"/>
      <c r="HN19" s="293"/>
      <c r="HO19" s="293"/>
      <c r="HP19" s="293"/>
      <c r="HQ19" s="293"/>
      <c r="HR19" s="293"/>
      <c r="HS19" s="293"/>
      <c r="HT19" s="293"/>
      <c r="HU19" s="293"/>
      <c r="HV19" s="293"/>
      <c r="HW19" s="293"/>
      <c r="HX19" s="293"/>
      <c r="HY19" s="293"/>
      <c r="HZ19" s="293"/>
      <c r="IA19" s="293"/>
      <c r="IB19" s="293"/>
      <c r="IC19" s="293"/>
      <c r="ID19" s="293"/>
      <c r="IE19" s="293"/>
      <c r="IF19" s="293"/>
      <c r="IG19" s="293"/>
      <c r="IH19" s="293"/>
      <c r="II19" s="293"/>
      <c r="IJ19" s="293"/>
      <c r="IK19" s="293"/>
      <c r="IL19" s="293"/>
      <c r="IM19" s="293"/>
      <c r="IN19" s="293"/>
      <c r="IO19" s="293"/>
      <c r="IP19" s="293"/>
      <c r="IQ19" s="293"/>
      <c r="IR19" s="293"/>
      <c r="IS19" s="293"/>
    </row>
    <row r="20" spans="1:254" s="294" customFormat="1">
      <c r="A20" s="22">
        <v>6</v>
      </c>
      <c r="B20" s="18" t="s">
        <v>40</v>
      </c>
      <c r="C20" s="19" t="s">
        <v>35</v>
      </c>
      <c r="D20" s="20"/>
      <c r="E20" s="20"/>
      <c r="F20" s="23">
        <v>6</v>
      </c>
      <c r="G20" s="33">
        <v>328</v>
      </c>
      <c r="H20" s="291">
        <f t="shared" si="1"/>
        <v>328</v>
      </c>
      <c r="I20" s="295"/>
      <c r="J20" s="22">
        <v>6</v>
      </c>
      <c r="K20" s="18" t="s">
        <v>218</v>
      </c>
      <c r="L20" s="19" t="s">
        <v>8</v>
      </c>
      <c r="M20" s="20">
        <v>4</v>
      </c>
      <c r="N20" s="33">
        <v>512</v>
      </c>
      <c r="O20" s="257">
        <v>6</v>
      </c>
      <c r="P20" s="257">
        <v>328</v>
      </c>
      <c r="Q20" s="261">
        <f t="shared" si="0"/>
        <v>840</v>
      </c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3"/>
      <c r="CY20" s="293"/>
      <c r="CZ20" s="293"/>
      <c r="DA20" s="293"/>
      <c r="DB20" s="293"/>
      <c r="DC20" s="293"/>
      <c r="DD20" s="293"/>
      <c r="DE20" s="293"/>
      <c r="DF20" s="293"/>
      <c r="DG20" s="293"/>
      <c r="DH20" s="293"/>
      <c r="DI20" s="293"/>
      <c r="DJ20" s="293"/>
      <c r="DK20" s="293"/>
      <c r="DL20" s="293"/>
      <c r="DM20" s="293"/>
      <c r="DN20" s="293"/>
      <c r="DO20" s="293"/>
      <c r="DP20" s="293"/>
      <c r="DQ20" s="293"/>
      <c r="DR20" s="293"/>
      <c r="DS20" s="293"/>
      <c r="DT20" s="293"/>
      <c r="DU20" s="293"/>
      <c r="DV20" s="293"/>
      <c r="DW20" s="293"/>
      <c r="DX20" s="293"/>
      <c r="DY20" s="293"/>
      <c r="DZ20" s="293"/>
      <c r="EA20" s="293"/>
      <c r="EB20" s="293"/>
      <c r="EC20" s="293"/>
      <c r="ED20" s="293"/>
      <c r="EE20" s="293"/>
      <c r="EF20" s="293"/>
      <c r="EG20" s="293"/>
      <c r="EH20" s="293"/>
      <c r="EI20" s="293"/>
      <c r="EJ20" s="293"/>
      <c r="EK20" s="293"/>
      <c r="EL20" s="293"/>
      <c r="EM20" s="293"/>
      <c r="EN20" s="293"/>
      <c r="EO20" s="293"/>
      <c r="EP20" s="293"/>
      <c r="EQ20" s="293"/>
      <c r="ER20" s="293"/>
      <c r="ES20" s="293"/>
      <c r="ET20" s="293"/>
      <c r="EU20" s="293"/>
      <c r="EV20" s="293"/>
      <c r="EW20" s="293"/>
      <c r="EX20" s="293"/>
      <c r="EY20" s="293"/>
      <c r="EZ20" s="293"/>
      <c r="FA20" s="293"/>
      <c r="FB20" s="293"/>
      <c r="FC20" s="293"/>
      <c r="FD20" s="293"/>
      <c r="FE20" s="293"/>
      <c r="FF20" s="293"/>
      <c r="FG20" s="293"/>
      <c r="FH20" s="293"/>
      <c r="FI20" s="293"/>
      <c r="FJ20" s="293"/>
      <c r="FK20" s="293"/>
      <c r="FL20" s="293"/>
      <c r="FM20" s="293"/>
      <c r="FN20" s="293"/>
      <c r="FO20" s="293"/>
      <c r="FP20" s="293"/>
      <c r="FQ20" s="293"/>
      <c r="FR20" s="293"/>
      <c r="FS20" s="293"/>
      <c r="FT20" s="293"/>
      <c r="FU20" s="293"/>
      <c r="FV20" s="293"/>
      <c r="FW20" s="293"/>
      <c r="FX20" s="293"/>
      <c r="FY20" s="293"/>
      <c r="FZ20" s="293"/>
      <c r="GA20" s="293"/>
      <c r="GB20" s="293"/>
      <c r="GC20" s="293"/>
      <c r="GD20" s="293"/>
      <c r="GE20" s="293"/>
      <c r="GF20" s="293"/>
      <c r="GG20" s="293"/>
      <c r="GH20" s="293"/>
      <c r="GI20" s="293"/>
      <c r="GJ20" s="293"/>
      <c r="GK20" s="293"/>
      <c r="GL20" s="293"/>
      <c r="GM20" s="293"/>
      <c r="GN20" s="293"/>
      <c r="GO20" s="293"/>
      <c r="GP20" s="293"/>
      <c r="GQ20" s="293"/>
      <c r="GR20" s="293"/>
      <c r="GS20" s="293"/>
      <c r="GT20" s="293"/>
      <c r="GU20" s="293"/>
      <c r="GV20" s="293"/>
      <c r="GW20" s="293"/>
      <c r="GX20" s="293"/>
      <c r="GY20" s="293"/>
      <c r="GZ20" s="293"/>
      <c r="HA20" s="293"/>
      <c r="HB20" s="293"/>
      <c r="HC20" s="293"/>
      <c r="HD20" s="293"/>
      <c r="HE20" s="293"/>
      <c r="HF20" s="293"/>
      <c r="HG20" s="293"/>
      <c r="HH20" s="293"/>
      <c r="HI20" s="293"/>
      <c r="HJ20" s="293"/>
      <c r="HK20" s="293"/>
      <c r="HL20" s="293"/>
      <c r="HM20" s="293"/>
      <c r="HN20" s="293"/>
      <c r="HO20" s="293"/>
      <c r="HP20" s="293"/>
      <c r="HQ20" s="293"/>
      <c r="HR20" s="293"/>
      <c r="HS20" s="293"/>
      <c r="HT20" s="293"/>
      <c r="HU20" s="293"/>
      <c r="HV20" s="293"/>
      <c r="HW20" s="293"/>
      <c r="HX20" s="293"/>
      <c r="HY20" s="293"/>
      <c r="HZ20" s="293"/>
      <c r="IA20" s="293"/>
      <c r="IB20" s="293"/>
      <c r="IC20" s="293"/>
      <c r="ID20" s="293"/>
      <c r="IE20" s="293"/>
      <c r="IF20" s="293"/>
      <c r="IG20" s="293"/>
      <c r="IH20" s="293"/>
      <c r="II20" s="293"/>
      <c r="IJ20" s="293"/>
      <c r="IK20" s="293"/>
      <c r="IL20" s="293"/>
      <c r="IM20" s="293"/>
      <c r="IN20" s="293"/>
      <c r="IO20" s="293"/>
      <c r="IP20" s="293"/>
      <c r="IQ20" s="293"/>
      <c r="IR20" s="293"/>
      <c r="IS20" s="293"/>
    </row>
    <row r="21" spans="1:254" s="294" customFormat="1">
      <c r="A21" s="17">
        <v>7</v>
      </c>
      <c r="B21" s="18" t="s">
        <v>41</v>
      </c>
      <c r="C21" s="19" t="s">
        <v>37</v>
      </c>
      <c r="D21" s="20"/>
      <c r="E21" s="20"/>
      <c r="F21" s="21">
        <v>7</v>
      </c>
      <c r="G21" s="33">
        <v>262</v>
      </c>
      <c r="H21" s="291">
        <f t="shared" si="1"/>
        <v>262</v>
      </c>
      <c r="I21" s="295"/>
      <c r="J21" s="17">
        <v>7</v>
      </c>
      <c r="K21" s="18" t="s">
        <v>222</v>
      </c>
      <c r="L21" s="19" t="s">
        <v>8</v>
      </c>
      <c r="M21" s="20">
        <v>8</v>
      </c>
      <c r="N21" s="33">
        <v>210</v>
      </c>
      <c r="O21" s="257">
        <v>7</v>
      </c>
      <c r="P21" s="257">
        <v>262</v>
      </c>
      <c r="Q21" s="261">
        <f t="shared" si="0"/>
        <v>472</v>
      </c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3"/>
      <c r="DR21" s="293"/>
      <c r="DS21" s="293"/>
      <c r="DT21" s="293"/>
      <c r="DU21" s="293"/>
      <c r="DV21" s="293"/>
      <c r="DW21" s="293"/>
      <c r="DX21" s="293"/>
      <c r="DY21" s="293"/>
      <c r="DZ21" s="293"/>
      <c r="EA21" s="293"/>
      <c r="EB21" s="293"/>
      <c r="EC21" s="293"/>
      <c r="ED21" s="293"/>
      <c r="EE21" s="293"/>
      <c r="EF21" s="293"/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  <c r="EQ21" s="293"/>
      <c r="ER21" s="293"/>
      <c r="ES21" s="293"/>
      <c r="ET21" s="293"/>
      <c r="EU21" s="293"/>
      <c r="EV21" s="293"/>
      <c r="EW21" s="293"/>
      <c r="EX21" s="293"/>
      <c r="EY21" s="293"/>
      <c r="EZ21" s="293"/>
      <c r="FA21" s="293"/>
      <c r="FB21" s="293"/>
      <c r="FC21" s="293"/>
      <c r="FD21" s="293"/>
      <c r="FE21" s="293"/>
      <c r="FF21" s="293"/>
      <c r="FG21" s="293"/>
      <c r="FH21" s="293"/>
      <c r="FI21" s="293"/>
      <c r="FJ21" s="293"/>
      <c r="FK21" s="293"/>
      <c r="FL21" s="293"/>
      <c r="FM21" s="293"/>
      <c r="FN21" s="293"/>
      <c r="FO21" s="293"/>
      <c r="FP21" s="293"/>
      <c r="FQ21" s="293"/>
      <c r="FR21" s="293"/>
      <c r="FS21" s="293"/>
      <c r="FT21" s="293"/>
      <c r="FU21" s="293"/>
      <c r="FV21" s="293"/>
      <c r="FW21" s="293"/>
      <c r="FX21" s="293"/>
      <c r="FY21" s="293"/>
      <c r="FZ21" s="293"/>
      <c r="GA21" s="293"/>
      <c r="GB21" s="293"/>
      <c r="GC21" s="293"/>
      <c r="GD21" s="293"/>
      <c r="GE21" s="293"/>
      <c r="GF21" s="293"/>
      <c r="GG21" s="293"/>
      <c r="GH21" s="293"/>
      <c r="GI21" s="293"/>
      <c r="GJ21" s="293"/>
      <c r="GK21" s="293"/>
      <c r="GL21" s="293"/>
      <c r="GM21" s="293"/>
      <c r="GN21" s="293"/>
      <c r="GO21" s="293"/>
      <c r="GP21" s="293"/>
      <c r="GQ21" s="293"/>
      <c r="GR21" s="293"/>
      <c r="GS21" s="293"/>
      <c r="GT21" s="293"/>
      <c r="GU21" s="293"/>
      <c r="GV21" s="293"/>
      <c r="GW21" s="293"/>
      <c r="GX21" s="293"/>
      <c r="GY21" s="293"/>
      <c r="GZ21" s="293"/>
      <c r="HA21" s="293"/>
      <c r="HB21" s="293"/>
      <c r="HC21" s="293"/>
      <c r="HD21" s="293"/>
      <c r="HE21" s="293"/>
      <c r="HF21" s="293"/>
      <c r="HG21" s="293"/>
      <c r="HH21" s="293"/>
      <c r="HI21" s="293"/>
      <c r="HJ21" s="293"/>
      <c r="HK21" s="293"/>
      <c r="HL21" s="293"/>
      <c r="HM21" s="293"/>
      <c r="HN21" s="293"/>
      <c r="HO21" s="293"/>
      <c r="HP21" s="293"/>
      <c r="HQ21" s="293"/>
      <c r="HR21" s="293"/>
      <c r="HS21" s="293"/>
      <c r="HT21" s="293"/>
      <c r="HU21" s="293"/>
      <c r="HV21" s="293"/>
      <c r="HW21" s="293"/>
      <c r="HX21" s="293"/>
      <c r="HY21" s="293"/>
      <c r="HZ21" s="293"/>
      <c r="IA21" s="293"/>
      <c r="IB21" s="293"/>
      <c r="IC21" s="293"/>
      <c r="ID21" s="293"/>
      <c r="IE21" s="293"/>
      <c r="IF21" s="293"/>
      <c r="IG21" s="293"/>
      <c r="IH21" s="293"/>
      <c r="II21" s="293"/>
      <c r="IJ21" s="293"/>
      <c r="IK21" s="293"/>
      <c r="IL21" s="293"/>
      <c r="IM21" s="293"/>
      <c r="IN21" s="293"/>
      <c r="IO21" s="293"/>
      <c r="IP21" s="293"/>
      <c r="IQ21" s="293"/>
      <c r="IR21" s="293"/>
      <c r="IS21" s="293"/>
    </row>
    <row r="22" spans="1:254" s="294" customFormat="1">
      <c r="A22" s="22">
        <v>8</v>
      </c>
      <c r="B22" s="18" t="s">
        <v>42</v>
      </c>
      <c r="C22" s="19" t="s">
        <v>35</v>
      </c>
      <c r="D22" s="20"/>
      <c r="E22" s="20"/>
      <c r="F22" s="23">
        <v>8</v>
      </c>
      <c r="G22" s="33">
        <v>210</v>
      </c>
      <c r="H22" s="291">
        <f t="shared" si="1"/>
        <v>210</v>
      </c>
      <c r="I22" s="295"/>
      <c r="J22" s="22">
        <v>8</v>
      </c>
      <c r="K22" s="18" t="s">
        <v>220</v>
      </c>
      <c r="L22" s="19" t="s">
        <v>137</v>
      </c>
      <c r="M22" s="20">
        <v>6</v>
      </c>
      <c r="N22" s="33">
        <v>328</v>
      </c>
      <c r="O22" s="257">
        <v>14</v>
      </c>
      <c r="P22" s="257">
        <v>55</v>
      </c>
      <c r="Q22" s="261">
        <f t="shared" si="0"/>
        <v>383</v>
      </c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3"/>
      <c r="DA22" s="293"/>
      <c r="DB22" s="293"/>
      <c r="DC22" s="293"/>
      <c r="DD22" s="293"/>
      <c r="DE22" s="293"/>
      <c r="DF22" s="293"/>
      <c r="DG22" s="293"/>
      <c r="DH22" s="293"/>
      <c r="DI22" s="293"/>
      <c r="DJ22" s="293"/>
      <c r="DK22" s="293"/>
      <c r="DL22" s="293"/>
      <c r="DM22" s="293"/>
      <c r="DN22" s="293"/>
      <c r="DO22" s="293"/>
      <c r="DP22" s="293"/>
      <c r="DQ22" s="293"/>
      <c r="DR22" s="293"/>
      <c r="DS22" s="293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3"/>
      <c r="EE22" s="293"/>
      <c r="EF22" s="293"/>
      <c r="EG22" s="293"/>
      <c r="EH22" s="293"/>
      <c r="EI22" s="293"/>
      <c r="EJ22" s="293"/>
      <c r="EK22" s="293"/>
      <c r="EL22" s="293"/>
      <c r="EM22" s="293"/>
      <c r="EN22" s="293"/>
      <c r="EO22" s="293"/>
      <c r="EP22" s="293"/>
      <c r="EQ22" s="293"/>
      <c r="ER22" s="293"/>
      <c r="ES22" s="293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3"/>
      <c r="FF22" s="293"/>
      <c r="FG22" s="293"/>
      <c r="FH22" s="293"/>
      <c r="FI22" s="293"/>
      <c r="FJ22" s="293"/>
      <c r="FK22" s="293"/>
      <c r="FL22" s="293"/>
      <c r="FM22" s="293"/>
      <c r="FN22" s="293"/>
      <c r="FO22" s="293"/>
      <c r="FP22" s="293"/>
      <c r="FQ22" s="293"/>
      <c r="FR22" s="293"/>
      <c r="FS22" s="293"/>
      <c r="FT22" s="293"/>
      <c r="FU22" s="293"/>
      <c r="FV22" s="293"/>
      <c r="FW22" s="293"/>
      <c r="FX22" s="293"/>
      <c r="FY22" s="293"/>
      <c r="FZ22" s="293"/>
      <c r="GA22" s="293"/>
      <c r="GB22" s="293"/>
      <c r="GC22" s="293"/>
      <c r="GD22" s="293"/>
      <c r="GE22" s="293"/>
      <c r="GF22" s="293"/>
      <c r="GG22" s="293"/>
      <c r="GH22" s="293"/>
      <c r="GI22" s="293"/>
      <c r="GJ22" s="293"/>
      <c r="GK22" s="293"/>
      <c r="GL22" s="293"/>
      <c r="GM22" s="293"/>
      <c r="GN22" s="293"/>
      <c r="GO22" s="293"/>
      <c r="GP22" s="293"/>
      <c r="GQ22" s="293"/>
      <c r="GR22" s="293"/>
      <c r="GS22" s="293"/>
      <c r="GT22" s="293"/>
      <c r="GU22" s="293"/>
      <c r="GV22" s="293"/>
      <c r="GW22" s="293"/>
      <c r="GX22" s="293"/>
      <c r="GY22" s="293"/>
      <c r="GZ22" s="293"/>
      <c r="HA22" s="293"/>
      <c r="HB22" s="293"/>
      <c r="HC22" s="293"/>
      <c r="HD22" s="293"/>
      <c r="HE22" s="293"/>
      <c r="HF22" s="293"/>
      <c r="HG22" s="293"/>
      <c r="HH22" s="293"/>
      <c r="HI22" s="293"/>
      <c r="HJ22" s="293"/>
      <c r="HK22" s="293"/>
      <c r="HL22" s="293"/>
      <c r="HM22" s="293"/>
      <c r="HN22" s="293"/>
      <c r="HO22" s="293"/>
      <c r="HP22" s="293"/>
      <c r="HQ22" s="293"/>
      <c r="HR22" s="293"/>
      <c r="HS22" s="293"/>
      <c r="HT22" s="293"/>
      <c r="HU22" s="293"/>
      <c r="HV22" s="293"/>
      <c r="HW22" s="293"/>
      <c r="HX22" s="293"/>
      <c r="HY22" s="293"/>
      <c r="HZ22" s="293"/>
      <c r="IA22" s="293"/>
      <c r="IB22" s="293"/>
      <c r="IC22" s="293"/>
      <c r="ID22" s="293"/>
      <c r="IE22" s="293"/>
      <c r="IF22" s="293"/>
      <c r="IG22" s="293"/>
      <c r="IH22" s="293"/>
      <c r="II22" s="293"/>
      <c r="IJ22" s="293"/>
      <c r="IK22" s="293"/>
      <c r="IL22" s="293"/>
      <c r="IM22" s="293"/>
      <c r="IN22" s="293"/>
      <c r="IO22" s="293"/>
      <c r="IP22" s="293"/>
      <c r="IQ22" s="293"/>
      <c r="IR22" s="293"/>
      <c r="IS22" s="293"/>
    </row>
    <row r="23" spans="1:254" s="294" customFormat="1">
      <c r="A23" s="17">
        <v>9</v>
      </c>
      <c r="B23" s="264" t="s">
        <v>43</v>
      </c>
      <c r="C23" s="19" t="s">
        <v>44</v>
      </c>
      <c r="D23" s="20"/>
      <c r="E23" s="20"/>
      <c r="F23" s="21">
        <v>9</v>
      </c>
      <c r="G23" s="33">
        <v>168</v>
      </c>
      <c r="H23" s="291">
        <f t="shared" si="1"/>
        <v>168</v>
      </c>
      <c r="I23" s="295"/>
      <c r="J23" s="17">
        <v>9</v>
      </c>
      <c r="K23" s="18" t="s">
        <v>223</v>
      </c>
      <c r="L23" s="19" t="s">
        <v>7</v>
      </c>
      <c r="M23" s="20">
        <v>9</v>
      </c>
      <c r="N23" s="33">
        <v>168</v>
      </c>
      <c r="O23" s="257">
        <v>9</v>
      </c>
      <c r="P23" s="257">
        <v>168</v>
      </c>
      <c r="Q23" s="261">
        <f t="shared" si="0"/>
        <v>336</v>
      </c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93"/>
      <c r="DL23" s="293"/>
      <c r="DM23" s="293"/>
      <c r="DN23" s="293"/>
      <c r="DO23" s="293"/>
      <c r="DP23" s="293"/>
      <c r="DQ23" s="293"/>
      <c r="DR23" s="293"/>
      <c r="DS23" s="293"/>
      <c r="DT23" s="293"/>
      <c r="DU23" s="293"/>
      <c r="DV23" s="293"/>
      <c r="DW23" s="293"/>
      <c r="DX23" s="293"/>
      <c r="DY23" s="293"/>
      <c r="DZ23" s="293"/>
      <c r="EA23" s="293"/>
      <c r="EB23" s="293"/>
      <c r="EC23" s="293"/>
      <c r="ED23" s="293"/>
      <c r="EE23" s="293"/>
      <c r="EF23" s="293"/>
      <c r="EG23" s="293"/>
      <c r="EH23" s="293"/>
      <c r="EI23" s="293"/>
      <c r="EJ23" s="293"/>
      <c r="EK23" s="293"/>
      <c r="EL23" s="293"/>
      <c r="EM23" s="293"/>
      <c r="EN23" s="293"/>
      <c r="EO23" s="293"/>
      <c r="EP23" s="293"/>
      <c r="EQ23" s="293"/>
      <c r="ER23" s="293"/>
      <c r="ES23" s="293"/>
      <c r="ET23" s="293"/>
      <c r="EU23" s="293"/>
      <c r="EV23" s="293"/>
      <c r="EW23" s="293"/>
      <c r="EX23" s="293"/>
      <c r="EY23" s="293"/>
      <c r="EZ23" s="293"/>
      <c r="FA23" s="293"/>
      <c r="FB23" s="293"/>
      <c r="FC23" s="293"/>
      <c r="FD23" s="293"/>
      <c r="FE23" s="293"/>
      <c r="FF23" s="293"/>
      <c r="FG23" s="293"/>
      <c r="FH23" s="293"/>
      <c r="FI23" s="293"/>
      <c r="FJ23" s="293"/>
      <c r="FK23" s="293"/>
      <c r="FL23" s="293"/>
      <c r="FM23" s="293"/>
      <c r="FN23" s="293"/>
      <c r="FO23" s="293"/>
      <c r="FP23" s="293"/>
      <c r="FQ23" s="293"/>
      <c r="FR23" s="293"/>
      <c r="FS23" s="293"/>
      <c r="FT23" s="293"/>
      <c r="FU23" s="293"/>
      <c r="FV23" s="293"/>
      <c r="FW23" s="293"/>
      <c r="FX23" s="293"/>
      <c r="FY23" s="293"/>
      <c r="FZ23" s="293"/>
      <c r="GA23" s="293"/>
      <c r="GB23" s="293"/>
      <c r="GC23" s="293"/>
      <c r="GD23" s="293"/>
      <c r="GE23" s="293"/>
      <c r="GF23" s="293"/>
      <c r="GG23" s="293"/>
      <c r="GH23" s="293"/>
      <c r="GI23" s="293"/>
      <c r="GJ23" s="293"/>
      <c r="GK23" s="293"/>
      <c r="GL23" s="293"/>
      <c r="GM23" s="293"/>
      <c r="GN23" s="293"/>
      <c r="GO23" s="293"/>
      <c r="GP23" s="293"/>
      <c r="GQ23" s="293"/>
      <c r="GR23" s="293"/>
      <c r="GS23" s="293"/>
      <c r="GT23" s="293"/>
      <c r="GU23" s="293"/>
      <c r="GV23" s="293"/>
      <c r="GW23" s="293"/>
      <c r="GX23" s="293"/>
      <c r="GY23" s="293"/>
      <c r="GZ23" s="293"/>
      <c r="HA23" s="293"/>
      <c r="HB23" s="293"/>
      <c r="HC23" s="293"/>
      <c r="HD23" s="293"/>
      <c r="HE23" s="293"/>
      <c r="HF23" s="293"/>
      <c r="HG23" s="293"/>
      <c r="HH23" s="293"/>
      <c r="HI23" s="293"/>
      <c r="HJ23" s="293"/>
      <c r="HK23" s="293"/>
      <c r="HL23" s="293"/>
      <c r="HM23" s="293"/>
      <c r="HN23" s="293"/>
      <c r="HO23" s="293"/>
      <c r="HP23" s="293"/>
      <c r="HQ23" s="293"/>
      <c r="HR23" s="293"/>
      <c r="HS23" s="293"/>
      <c r="HT23" s="293"/>
      <c r="HU23" s="293"/>
      <c r="HV23" s="293"/>
      <c r="HW23" s="293"/>
      <c r="HX23" s="293"/>
      <c r="HY23" s="293"/>
      <c r="HZ23" s="293"/>
      <c r="IA23" s="293"/>
      <c r="IB23" s="293"/>
      <c r="IC23" s="293"/>
      <c r="ID23" s="293"/>
      <c r="IE23" s="293"/>
      <c r="IF23" s="293"/>
      <c r="IG23" s="293"/>
      <c r="IH23" s="293"/>
      <c r="II23" s="293"/>
      <c r="IJ23" s="293"/>
      <c r="IK23" s="293"/>
      <c r="IL23" s="293"/>
      <c r="IM23" s="293"/>
      <c r="IN23" s="293"/>
      <c r="IO23" s="293"/>
      <c r="IP23" s="293"/>
      <c r="IQ23" s="293"/>
      <c r="IR23" s="293"/>
      <c r="IS23" s="293"/>
    </row>
    <row r="24" spans="1:254" s="294" customFormat="1">
      <c r="A24" s="22">
        <v>10</v>
      </c>
      <c r="B24" s="18" t="s">
        <v>45</v>
      </c>
      <c r="C24" s="19" t="s">
        <v>35</v>
      </c>
      <c r="D24" s="20"/>
      <c r="E24" s="20"/>
      <c r="F24" s="23">
        <v>10</v>
      </c>
      <c r="G24" s="33">
        <v>134</v>
      </c>
      <c r="H24" s="291">
        <f t="shared" si="1"/>
        <v>134</v>
      </c>
      <c r="I24" s="295"/>
      <c r="J24" s="22">
        <v>10</v>
      </c>
      <c r="K24" s="18" t="s">
        <v>224</v>
      </c>
      <c r="L24" s="19" t="s">
        <v>10</v>
      </c>
      <c r="M24" s="20">
        <v>10</v>
      </c>
      <c r="N24" s="33">
        <v>134</v>
      </c>
      <c r="O24" s="257">
        <v>10</v>
      </c>
      <c r="P24" s="257">
        <v>134</v>
      </c>
      <c r="Q24" s="261">
        <f t="shared" si="0"/>
        <v>268</v>
      </c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  <c r="DA24" s="293"/>
      <c r="DB24" s="293"/>
      <c r="DC24" s="293"/>
      <c r="DD24" s="293"/>
      <c r="DE24" s="293"/>
      <c r="DF24" s="293"/>
      <c r="DG24" s="293"/>
      <c r="DH24" s="293"/>
      <c r="DI24" s="293"/>
      <c r="DJ24" s="293"/>
      <c r="DK24" s="293"/>
      <c r="DL24" s="293"/>
      <c r="DM24" s="293"/>
      <c r="DN24" s="293"/>
      <c r="DO24" s="293"/>
      <c r="DP24" s="293"/>
      <c r="DQ24" s="293"/>
      <c r="DR24" s="293"/>
      <c r="DS24" s="293"/>
      <c r="DT24" s="293"/>
      <c r="DU24" s="293"/>
      <c r="DV24" s="293"/>
      <c r="DW24" s="293"/>
      <c r="DX24" s="293"/>
      <c r="DY24" s="293"/>
      <c r="DZ24" s="293"/>
      <c r="EA24" s="293"/>
      <c r="EB24" s="293"/>
      <c r="EC24" s="293"/>
      <c r="ED24" s="293"/>
      <c r="EE24" s="293"/>
      <c r="EF24" s="293"/>
      <c r="EG24" s="293"/>
      <c r="EH24" s="293"/>
      <c r="EI24" s="293"/>
      <c r="EJ24" s="293"/>
      <c r="EK24" s="293"/>
      <c r="EL24" s="293"/>
      <c r="EM24" s="293"/>
      <c r="EN24" s="293"/>
      <c r="EO24" s="293"/>
      <c r="EP24" s="293"/>
      <c r="EQ24" s="293"/>
      <c r="ER24" s="293"/>
      <c r="ES24" s="293"/>
      <c r="ET24" s="293"/>
      <c r="EU24" s="293"/>
      <c r="EV24" s="293"/>
      <c r="EW24" s="293"/>
      <c r="EX24" s="293"/>
      <c r="EY24" s="293"/>
      <c r="EZ24" s="293"/>
      <c r="FA24" s="293"/>
      <c r="FB24" s="293"/>
      <c r="FC24" s="293"/>
      <c r="FD24" s="293"/>
      <c r="FE24" s="293"/>
      <c r="FF24" s="293"/>
      <c r="FG24" s="293"/>
      <c r="FH24" s="293"/>
      <c r="FI24" s="293"/>
      <c r="FJ24" s="293"/>
      <c r="FK24" s="293"/>
      <c r="FL24" s="293"/>
      <c r="FM24" s="293"/>
      <c r="FN24" s="293"/>
      <c r="FO24" s="293"/>
      <c r="FP24" s="293"/>
      <c r="FQ24" s="293"/>
      <c r="FR24" s="293"/>
      <c r="FS24" s="293"/>
      <c r="FT24" s="293"/>
      <c r="FU24" s="293"/>
      <c r="FV24" s="293"/>
      <c r="FW24" s="293"/>
      <c r="FX24" s="293"/>
      <c r="FY24" s="293"/>
      <c r="FZ24" s="293"/>
      <c r="GA24" s="293"/>
      <c r="GB24" s="293"/>
      <c r="GC24" s="293"/>
      <c r="GD24" s="293"/>
      <c r="GE24" s="293"/>
      <c r="GF24" s="293"/>
      <c r="GG24" s="293"/>
      <c r="GH24" s="293"/>
      <c r="GI24" s="293"/>
      <c r="GJ24" s="293"/>
      <c r="GK24" s="293"/>
      <c r="GL24" s="293"/>
      <c r="GM24" s="293"/>
      <c r="GN24" s="293"/>
      <c r="GO24" s="293"/>
      <c r="GP24" s="293"/>
      <c r="GQ24" s="293"/>
      <c r="GR24" s="293"/>
      <c r="GS24" s="293"/>
      <c r="GT24" s="293"/>
      <c r="GU24" s="293"/>
      <c r="GV24" s="293"/>
      <c r="GW24" s="293"/>
      <c r="GX24" s="293"/>
      <c r="GY24" s="293"/>
      <c r="GZ24" s="293"/>
      <c r="HA24" s="293"/>
      <c r="HB24" s="293"/>
      <c r="HC24" s="293"/>
      <c r="HD24" s="293"/>
      <c r="HE24" s="293"/>
      <c r="HF24" s="293"/>
      <c r="HG24" s="293"/>
      <c r="HH24" s="293"/>
      <c r="HI24" s="293"/>
      <c r="HJ24" s="293"/>
      <c r="HK24" s="293"/>
      <c r="HL24" s="293"/>
      <c r="HM24" s="293"/>
      <c r="HN24" s="293"/>
      <c r="HO24" s="293"/>
      <c r="HP24" s="293"/>
      <c r="HQ24" s="293"/>
      <c r="HR24" s="293"/>
      <c r="HS24" s="293"/>
      <c r="HT24" s="293"/>
      <c r="HU24" s="293"/>
      <c r="HV24" s="293"/>
      <c r="HW24" s="293"/>
      <c r="HX24" s="293"/>
      <c r="HY24" s="293"/>
      <c r="HZ24" s="293"/>
      <c r="IA24" s="293"/>
      <c r="IB24" s="293"/>
      <c r="IC24" s="293"/>
      <c r="ID24" s="293"/>
      <c r="IE24" s="293"/>
      <c r="IF24" s="293"/>
      <c r="IG24" s="293"/>
      <c r="IH24" s="293"/>
      <c r="II24" s="293"/>
      <c r="IJ24" s="293"/>
      <c r="IK24" s="293"/>
      <c r="IL24" s="293"/>
      <c r="IM24" s="293"/>
      <c r="IN24" s="293"/>
      <c r="IO24" s="293"/>
      <c r="IP24" s="293"/>
      <c r="IQ24" s="293"/>
      <c r="IR24" s="293"/>
      <c r="IS24" s="293"/>
    </row>
    <row r="25" spans="1:254" s="294" customFormat="1">
      <c r="A25" s="17">
        <v>11</v>
      </c>
      <c r="B25" s="18" t="s">
        <v>46</v>
      </c>
      <c r="C25" s="19" t="s">
        <v>37</v>
      </c>
      <c r="D25" s="20"/>
      <c r="E25" s="20"/>
      <c r="F25" s="21">
        <v>11</v>
      </c>
      <c r="G25" s="33">
        <v>107</v>
      </c>
      <c r="H25" s="291">
        <f t="shared" si="1"/>
        <v>107</v>
      </c>
      <c r="I25" s="295"/>
      <c r="J25" s="17">
        <v>11</v>
      </c>
      <c r="K25" s="18" t="s">
        <v>228</v>
      </c>
      <c r="L25" s="19" t="s">
        <v>7</v>
      </c>
      <c r="M25" s="20">
        <v>15</v>
      </c>
      <c r="N25" s="33">
        <v>44</v>
      </c>
      <c r="O25" s="257">
        <v>8</v>
      </c>
      <c r="P25" s="257">
        <v>210</v>
      </c>
      <c r="Q25" s="261">
        <f t="shared" si="0"/>
        <v>254</v>
      </c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3"/>
      <c r="BX25" s="293"/>
      <c r="BY25" s="293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  <c r="CZ25" s="293"/>
      <c r="DA25" s="293"/>
      <c r="DB25" s="293"/>
      <c r="DC25" s="293"/>
      <c r="DD25" s="293"/>
      <c r="DE25" s="293"/>
      <c r="DF25" s="293"/>
      <c r="DG25" s="293"/>
      <c r="DH25" s="293"/>
      <c r="DI25" s="293"/>
      <c r="DJ25" s="293"/>
      <c r="DK25" s="293"/>
      <c r="DL25" s="293"/>
      <c r="DM25" s="293"/>
      <c r="DN25" s="293"/>
      <c r="DO25" s="293"/>
      <c r="DP25" s="293"/>
      <c r="DQ25" s="293"/>
      <c r="DR25" s="293"/>
      <c r="DS25" s="293"/>
      <c r="DT25" s="293"/>
      <c r="DU25" s="293"/>
      <c r="DV25" s="293"/>
      <c r="DW25" s="293"/>
      <c r="DX25" s="293"/>
      <c r="DY25" s="293"/>
      <c r="DZ25" s="293"/>
      <c r="EA25" s="293"/>
      <c r="EB25" s="293"/>
      <c r="EC25" s="293"/>
      <c r="ED25" s="293"/>
      <c r="EE25" s="293"/>
      <c r="EF25" s="293"/>
      <c r="EG25" s="293"/>
      <c r="EH25" s="293"/>
      <c r="EI25" s="293"/>
      <c r="EJ25" s="293"/>
      <c r="EK25" s="293"/>
      <c r="EL25" s="293"/>
      <c r="EM25" s="293"/>
      <c r="EN25" s="293"/>
      <c r="EO25" s="293"/>
      <c r="EP25" s="293"/>
      <c r="EQ25" s="293"/>
      <c r="ER25" s="293"/>
      <c r="ES25" s="293"/>
      <c r="ET25" s="293"/>
      <c r="EU25" s="293"/>
      <c r="EV25" s="293"/>
      <c r="EW25" s="293"/>
      <c r="EX25" s="293"/>
      <c r="EY25" s="293"/>
      <c r="EZ25" s="293"/>
      <c r="FA25" s="293"/>
      <c r="FB25" s="293"/>
      <c r="FC25" s="293"/>
      <c r="FD25" s="293"/>
      <c r="FE25" s="293"/>
      <c r="FF25" s="293"/>
      <c r="FG25" s="293"/>
      <c r="FH25" s="293"/>
      <c r="FI25" s="293"/>
      <c r="FJ25" s="293"/>
      <c r="FK25" s="293"/>
      <c r="FL25" s="293"/>
      <c r="FM25" s="293"/>
      <c r="FN25" s="293"/>
      <c r="FO25" s="293"/>
      <c r="FP25" s="293"/>
      <c r="FQ25" s="293"/>
      <c r="FR25" s="293"/>
      <c r="FS25" s="293"/>
      <c r="FT25" s="293"/>
      <c r="FU25" s="293"/>
      <c r="FV25" s="293"/>
      <c r="FW25" s="293"/>
      <c r="FX25" s="293"/>
      <c r="FY25" s="293"/>
      <c r="FZ25" s="293"/>
      <c r="GA25" s="293"/>
      <c r="GB25" s="293"/>
      <c r="GC25" s="293"/>
      <c r="GD25" s="293"/>
      <c r="GE25" s="293"/>
      <c r="GF25" s="293"/>
      <c r="GG25" s="293"/>
      <c r="GH25" s="293"/>
      <c r="GI25" s="293"/>
      <c r="GJ25" s="293"/>
      <c r="GK25" s="293"/>
      <c r="GL25" s="293"/>
      <c r="GM25" s="293"/>
      <c r="GN25" s="293"/>
      <c r="GO25" s="293"/>
      <c r="GP25" s="293"/>
      <c r="GQ25" s="293"/>
      <c r="GR25" s="293"/>
      <c r="GS25" s="293"/>
      <c r="GT25" s="293"/>
      <c r="GU25" s="293"/>
      <c r="GV25" s="293"/>
      <c r="GW25" s="293"/>
      <c r="GX25" s="293"/>
      <c r="GY25" s="293"/>
      <c r="GZ25" s="293"/>
      <c r="HA25" s="293"/>
      <c r="HB25" s="293"/>
      <c r="HC25" s="293"/>
      <c r="HD25" s="293"/>
      <c r="HE25" s="293"/>
      <c r="HF25" s="293"/>
      <c r="HG25" s="293"/>
      <c r="HH25" s="293"/>
      <c r="HI25" s="293"/>
      <c r="HJ25" s="293"/>
      <c r="HK25" s="293"/>
      <c r="HL25" s="293"/>
      <c r="HM25" s="293"/>
      <c r="HN25" s="293"/>
      <c r="HO25" s="293"/>
      <c r="HP25" s="293"/>
      <c r="HQ25" s="293"/>
      <c r="HR25" s="293"/>
      <c r="HS25" s="293"/>
      <c r="HT25" s="293"/>
      <c r="HU25" s="293"/>
      <c r="HV25" s="293"/>
      <c r="HW25" s="293"/>
      <c r="HX25" s="293"/>
      <c r="HY25" s="293"/>
      <c r="HZ25" s="293"/>
      <c r="IA25" s="293"/>
      <c r="IB25" s="293"/>
      <c r="IC25" s="293"/>
      <c r="ID25" s="293"/>
      <c r="IE25" s="293"/>
      <c r="IF25" s="293"/>
      <c r="IG25" s="293"/>
      <c r="IH25" s="293"/>
      <c r="II25" s="293"/>
      <c r="IJ25" s="293"/>
      <c r="IK25" s="293"/>
      <c r="IL25" s="293"/>
      <c r="IM25" s="293"/>
      <c r="IN25" s="293"/>
      <c r="IO25" s="293"/>
      <c r="IP25" s="293"/>
      <c r="IQ25" s="293"/>
      <c r="IR25" s="293"/>
      <c r="IS25" s="293"/>
    </row>
    <row r="26" spans="1:254" s="294" customFormat="1">
      <c r="A26" s="22">
        <v>12</v>
      </c>
      <c r="B26" s="18" t="s">
        <v>47</v>
      </c>
      <c r="C26" s="19" t="s">
        <v>35</v>
      </c>
      <c r="D26" s="20"/>
      <c r="E26" s="20"/>
      <c r="F26" s="23">
        <v>12</v>
      </c>
      <c r="G26" s="33">
        <v>86</v>
      </c>
      <c r="H26" s="291">
        <f t="shared" si="1"/>
        <v>86</v>
      </c>
      <c r="I26" s="295"/>
      <c r="J26" s="22">
        <v>12</v>
      </c>
      <c r="K26" s="18" t="s">
        <v>225</v>
      </c>
      <c r="L26" s="19" t="s">
        <v>8</v>
      </c>
      <c r="M26" s="20">
        <v>11</v>
      </c>
      <c r="N26" s="33">
        <v>107</v>
      </c>
      <c r="O26" s="257">
        <v>11</v>
      </c>
      <c r="P26" s="257">
        <v>107</v>
      </c>
      <c r="Q26" s="261">
        <f t="shared" si="0"/>
        <v>214</v>
      </c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3"/>
      <c r="BX26" s="293"/>
      <c r="BY26" s="293"/>
      <c r="BZ26" s="293"/>
      <c r="CA26" s="293"/>
      <c r="CB26" s="293"/>
      <c r="CC26" s="293"/>
      <c r="CD26" s="293"/>
      <c r="CE26" s="293"/>
      <c r="CF26" s="293"/>
      <c r="CG26" s="293"/>
      <c r="CH26" s="293"/>
      <c r="CI26" s="293"/>
      <c r="CJ26" s="293"/>
      <c r="CK26" s="293"/>
      <c r="CL26" s="293"/>
      <c r="CM26" s="293"/>
      <c r="CN26" s="293"/>
      <c r="CO26" s="293"/>
      <c r="CP26" s="293"/>
      <c r="CQ26" s="293"/>
      <c r="CR26" s="293"/>
      <c r="CS26" s="293"/>
      <c r="CT26" s="293"/>
      <c r="CU26" s="293"/>
      <c r="CV26" s="293"/>
      <c r="CW26" s="293"/>
      <c r="CX26" s="293"/>
      <c r="CY26" s="293"/>
      <c r="CZ26" s="293"/>
      <c r="DA26" s="293"/>
      <c r="DB26" s="293"/>
      <c r="DC26" s="293"/>
      <c r="DD26" s="293"/>
      <c r="DE26" s="293"/>
      <c r="DF26" s="293"/>
      <c r="DG26" s="293"/>
      <c r="DH26" s="293"/>
      <c r="DI26" s="293"/>
      <c r="DJ26" s="293"/>
      <c r="DK26" s="293"/>
      <c r="DL26" s="293"/>
      <c r="DM26" s="293"/>
      <c r="DN26" s="293"/>
      <c r="DO26" s="293"/>
      <c r="DP26" s="293"/>
      <c r="DQ26" s="293"/>
      <c r="DR26" s="293"/>
      <c r="DS26" s="293"/>
      <c r="DT26" s="293"/>
      <c r="DU26" s="293"/>
      <c r="DV26" s="293"/>
      <c r="DW26" s="293"/>
      <c r="DX26" s="293"/>
      <c r="DY26" s="293"/>
      <c r="DZ26" s="293"/>
      <c r="EA26" s="293"/>
      <c r="EB26" s="293"/>
      <c r="EC26" s="293"/>
      <c r="ED26" s="293"/>
      <c r="EE26" s="293"/>
      <c r="EF26" s="293"/>
      <c r="EG26" s="293"/>
      <c r="EH26" s="293"/>
      <c r="EI26" s="293"/>
      <c r="EJ26" s="293"/>
      <c r="EK26" s="293"/>
      <c r="EL26" s="293"/>
      <c r="EM26" s="293"/>
      <c r="EN26" s="293"/>
      <c r="EO26" s="293"/>
      <c r="EP26" s="293"/>
      <c r="EQ26" s="293"/>
      <c r="ER26" s="293"/>
      <c r="ES26" s="293"/>
      <c r="ET26" s="293"/>
      <c r="EU26" s="293"/>
      <c r="EV26" s="293"/>
      <c r="EW26" s="293"/>
      <c r="EX26" s="293"/>
      <c r="EY26" s="293"/>
      <c r="EZ26" s="293"/>
      <c r="FA26" s="293"/>
      <c r="FB26" s="293"/>
      <c r="FC26" s="293"/>
      <c r="FD26" s="293"/>
      <c r="FE26" s="293"/>
      <c r="FF26" s="293"/>
      <c r="FG26" s="293"/>
      <c r="FH26" s="293"/>
      <c r="FI26" s="293"/>
      <c r="FJ26" s="293"/>
      <c r="FK26" s="293"/>
      <c r="FL26" s="293"/>
      <c r="FM26" s="293"/>
      <c r="FN26" s="293"/>
      <c r="FO26" s="293"/>
      <c r="FP26" s="293"/>
      <c r="FQ26" s="293"/>
      <c r="FR26" s="293"/>
      <c r="FS26" s="293"/>
      <c r="FT26" s="293"/>
      <c r="FU26" s="293"/>
      <c r="FV26" s="293"/>
      <c r="FW26" s="293"/>
      <c r="FX26" s="293"/>
      <c r="FY26" s="293"/>
      <c r="FZ26" s="293"/>
      <c r="GA26" s="293"/>
      <c r="GB26" s="293"/>
      <c r="GC26" s="293"/>
      <c r="GD26" s="293"/>
      <c r="GE26" s="293"/>
      <c r="GF26" s="293"/>
      <c r="GG26" s="293"/>
      <c r="GH26" s="293"/>
      <c r="GI26" s="293"/>
      <c r="GJ26" s="293"/>
      <c r="GK26" s="293"/>
      <c r="GL26" s="293"/>
      <c r="GM26" s="293"/>
      <c r="GN26" s="293"/>
      <c r="GO26" s="293"/>
      <c r="GP26" s="293"/>
      <c r="GQ26" s="293"/>
      <c r="GR26" s="293"/>
      <c r="GS26" s="293"/>
      <c r="GT26" s="293"/>
      <c r="GU26" s="293"/>
      <c r="GV26" s="293"/>
      <c r="GW26" s="293"/>
      <c r="GX26" s="293"/>
      <c r="GY26" s="293"/>
      <c r="GZ26" s="293"/>
      <c r="HA26" s="293"/>
      <c r="HB26" s="293"/>
      <c r="HC26" s="293"/>
      <c r="HD26" s="293"/>
      <c r="HE26" s="293"/>
      <c r="HF26" s="293"/>
      <c r="HG26" s="293"/>
      <c r="HH26" s="293"/>
      <c r="HI26" s="293"/>
      <c r="HJ26" s="293"/>
      <c r="HK26" s="293"/>
      <c r="HL26" s="293"/>
      <c r="HM26" s="293"/>
      <c r="HN26" s="293"/>
      <c r="HO26" s="293"/>
      <c r="HP26" s="293"/>
      <c r="HQ26" s="293"/>
      <c r="HR26" s="293"/>
      <c r="HS26" s="293"/>
      <c r="HT26" s="293"/>
      <c r="HU26" s="293"/>
      <c r="HV26" s="293"/>
      <c r="HW26" s="293"/>
      <c r="HX26" s="293"/>
      <c r="HY26" s="293"/>
      <c r="HZ26" s="293"/>
      <c r="IA26" s="293"/>
      <c r="IB26" s="293"/>
      <c r="IC26" s="293"/>
      <c r="ID26" s="293"/>
      <c r="IE26" s="293"/>
      <c r="IF26" s="293"/>
      <c r="IG26" s="293"/>
      <c r="IH26" s="293"/>
      <c r="II26" s="293"/>
      <c r="IJ26" s="293"/>
      <c r="IK26" s="293"/>
      <c r="IL26" s="293"/>
      <c r="IM26" s="293"/>
      <c r="IN26" s="293"/>
      <c r="IO26" s="293"/>
      <c r="IP26" s="293"/>
      <c r="IQ26" s="293"/>
      <c r="IR26" s="293"/>
      <c r="IS26" s="293"/>
    </row>
    <row r="27" spans="1:254" s="294" customFormat="1">
      <c r="A27" s="17">
        <v>13</v>
      </c>
      <c r="B27" s="18" t="s">
        <v>48</v>
      </c>
      <c r="C27" s="19" t="s">
        <v>35</v>
      </c>
      <c r="D27" s="20"/>
      <c r="E27" s="20"/>
      <c r="F27" s="21">
        <v>13</v>
      </c>
      <c r="G27" s="33">
        <v>69</v>
      </c>
      <c r="H27" s="291">
        <f t="shared" si="1"/>
        <v>69</v>
      </c>
      <c r="I27" s="295"/>
      <c r="J27" s="17">
        <v>13</v>
      </c>
      <c r="K27" s="18" t="s">
        <v>226</v>
      </c>
      <c r="L27" s="19" t="s">
        <v>8</v>
      </c>
      <c r="M27" s="20">
        <v>12</v>
      </c>
      <c r="N27" s="33">
        <v>86</v>
      </c>
      <c r="O27" s="257">
        <v>13</v>
      </c>
      <c r="P27" s="257">
        <v>69</v>
      </c>
      <c r="Q27" s="261">
        <f t="shared" si="0"/>
        <v>155</v>
      </c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  <c r="EQ27" s="293"/>
      <c r="ER27" s="293"/>
      <c r="ES27" s="293"/>
      <c r="ET27" s="293"/>
      <c r="EU27" s="293"/>
      <c r="EV27" s="293"/>
      <c r="EW27" s="293"/>
      <c r="EX27" s="293"/>
      <c r="EY27" s="293"/>
      <c r="EZ27" s="293"/>
      <c r="FA27" s="293"/>
      <c r="FB27" s="293"/>
      <c r="FC27" s="293"/>
      <c r="FD27" s="293"/>
      <c r="FE27" s="293"/>
      <c r="FF27" s="293"/>
      <c r="FG27" s="293"/>
      <c r="FH27" s="293"/>
      <c r="FI27" s="293"/>
      <c r="FJ27" s="293"/>
      <c r="FK27" s="293"/>
      <c r="FL27" s="293"/>
      <c r="FM27" s="293"/>
      <c r="FN27" s="293"/>
      <c r="FO27" s="293"/>
      <c r="FP27" s="293"/>
      <c r="FQ27" s="293"/>
      <c r="FR27" s="293"/>
      <c r="FS27" s="293"/>
      <c r="FT27" s="293"/>
      <c r="FU27" s="293"/>
      <c r="FV27" s="293"/>
      <c r="FW27" s="293"/>
      <c r="FX27" s="293"/>
      <c r="FY27" s="293"/>
      <c r="FZ27" s="293"/>
      <c r="GA27" s="293"/>
      <c r="GB27" s="293"/>
      <c r="GC27" s="293"/>
      <c r="GD27" s="293"/>
      <c r="GE27" s="293"/>
      <c r="GF27" s="293"/>
      <c r="GG27" s="293"/>
      <c r="GH27" s="293"/>
      <c r="GI27" s="293"/>
      <c r="GJ27" s="293"/>
      <c r="GK27" s="293"/>
      <c r="GL27" s="293"/>
      <c r="GM27" s="293"/>
      <c r="GN27" s="293"/>
      <c r="GO27" s="293"/>
      <c r="GP27" s="293"/>
      <c r="GQ27" s="293"/>
      <c r="GR27" s="293"/>
      <c r="GS27" s="293"/>
      <c r="GT27" s="293"/>
      <c r="GU27" s="293"/>
      <c r="GV27" s="293"/>
      <c r="GW27" s="293"/>
      <c r="GX27" s="293"/>
      <c r="GY27" s="293"/>
      <c r="GZ27" s="293"/>
      <c r="HA27" s="293"/>
      <c r="HB27" s="293"/>
      <c r="HC27" s="293"/>
      <c r="HD27" s="293"/>
      <c r="HE27" s="293"/>
      <c r="HF27" s="293"/>
      <c r="HG27" s="293"/>
      <c r="HH27" s="293"/>
      <c r="HI27" s="293"/>
      <c r="HJ27" s="293"/>
      <c r="HK27" s="293"/>
      <c r="HL27" s="293"/>
      <c r="HM27" s="293"/>
      <c r="HN27" s="293"/>
      <c r="HO27" s="293"/>
      <c r="HP27" s="293"/>
      <c r="HQ27" s="293"/>
      <c r="HR27" s="293"/>
      <c r="HS27" s="293"/>
      <c r="HT27" s="293"/>
      <c r="HU27" s="293"/>
      <c r="HV27" s="293"/>
      <c r="HW27" s="293"/>
      <c r="HX27" s="293"/>
      <c r="HY27" s="293"/>
      <c r="HZ27" s="293"/>
      <c r="IA27" s="293"/>
      <c r="IB27" s="293"/>
      <c r="IC27" s="293"/>
      <c r="ID27" s="293"/>
      <c r="IE27" s="293"/>
      <c r="IF27" s="293"/>
      <c r="IG27" s="293"/>
      <c r="IH27" s="293"/>
      <c r="II27" s="293"/>
      <c r="IJ27" s="293"/>
      <c r="IK27" s="293"/>
      <c r="IL27" s="293"/>
      <c r="IM27" s="293"/>
      <c r="IN27" s="293"/>
      <c r="IO27" s="293"/>
      <c r="IP27" s="293"/>
      <c r="IQ27" s="293"/>
      <c r="IR27" s="293"/>
      <c r="IS27" s="293"/>
    </row>
    <row r="28" spans="1:254" s="294" customFormat="1" ht="15" customHeight="1">
      <c r="A28" s="22">
        <v>14</v>
      </c>
      <c r="B28" s="18" t="s">
        <v>49</v>
      </c>
      <c r="C28" s="19" t="s">
        <v>35</v>
      </c>
      <c r="D28" s="20"/>
      <c r="E28" s="20"/>
      <c r="F28" s="23">
        <v>14</v>
      </c>
      <c r="G28" s="33">
        <v>55</v>
      </c>
      <c r="H28" s="291">
        <f t="shared" si="1"/>
        <v>55</v>
      </c>
      <c r="I28" s="295"/>
      <c r="J28" s="22">
        <v>14</v>
      </c>
      <c r="K28" s="18" t="s">
        <v>12</v>
      </c>
      <c r="L28" s="19" t="s">
        <v>10</v>
      </c>
      <c r="M28" s="20">
        <v>14</v>
      </c>
      <c r="N28" s="33">
        <v>55</v>
      </c>
      <c r="O28" s="257">
        <v>12</v>
      </c>
      <c r="P28" s="257">
        <v>86</v>
      </c>
      <c r="Q28" s="261">
        <f t="shared" si="0"/>
        <v>141</v>
      </c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  <c r="DL28" s="293"/>
      <c r="DM28" s="293"/>
      <c r="DN28" s="293"/>
      <c r="DO28" s="293"/>
      <c r="DP28" s="293"/>
      <c r="DQ28" s="293"/>
      <c r="DR28" s="293"/>
      <c r="DS28" s="293"/>
      <c r="DT28" s="293"/>
      <c r="DU28" s="293"/>
      <c r="DV28" s="293"/>
      <c r="DW28" s="293"/>
      <c r="DX28" s="293"/>
      <c r="DY28" s="293"/>
      <c r="DZ28" s="293"/>
      <c r="EA28" s="293"/>
      <c r="EB28" s="293"/>
      <c r="EC28" s="293"/>
      <c r="ED28" s="293"/>
      <c r="EE28" s="293"/>
      <c r="EF28" s="293"/>
      <c r="EG28" s="293"/>
      <c r="EH28" s="293"/>
      <c r="EI28" s="293"/>
      <c r="EJ28" s="293"/>
      <c r="EK28" s="293"/>
      <c r="EL28" s="293"/>
      <c r="EM28" s="293"/>
      <c r="EN28" s="293"/>
      <c r="EO28" s="293"/>
      <c r="EP28" s="293"/>
      <c r="EQ28" s="293"/>
      <c r="ER28" s="293"/>
      <c r="ES28" s="293"/>
      <c r="ET28" s="293"/>
      <c r="EU28" s="293"/>
      <c r="EV28" s="293"/>
      <c r="EW28" s="293"/>
      <c r="EX28" s="293"/>
      <c r="EY28" s="293"/>
      <c r="EZ28" s="293"/>
      <c r="FA28" s="293"/>
      <c r="FB28" s="293"/>
      <c r="FC28" s="293"/>
      <c r="FD28" s="293"/>
      <c r="FE28" s="293"/>
      <c r="FF28" s="293"/>
      <c r="FG28" s="293"/>
      <c r="FH28" s="293"/>
      <c r="FI28" s="293"/>
      <c r="FJ28" s="293"/>
      <c r="FK28" s="293"/>
      <c r="FL28" s="293"/>
      <c r="FM28" s="293"/>
      <c r="FN28" s="293"/>
      <c r="FO28" s="293"/>
      <c r="FP28" s="293"/>
      <c r="FQ28" s="293"/>
      <c r="FR28" s="293"/>
      <c r="FS28" s="293"/>
      <c r="FT28" s="293"/>
      <c r="FU28" s="293"/>
      <c r="FV28" s="293"/>
      <c r="FW28" s="293"/>
      <c r="FX28" s="293"/>
      <c r="FY28" s="293"/>
      <c r="FZ28" s="293"/>
      <c r="GA28" s="293"/>
      <c r="GB28" s="293"/>
      <c r="GC28" s="293"/>
      <c r="GD28" s="293"/>
      <c r="GE28" s="293"/>
      <c r="GF28" s="293"/>
      <c r="GG28" s="293"/>
      <c r="GH28" s="293"/>
      <c r="GI28" s="293"/>
      <c r="GJ28" s="293"/>
      <c r="GK28" s="293"/>
      <c r="GL28" s="293"/>
      <c r="GM28" s="293"/>
      <c r="GN28" s="293"/>
      <c r="GO28" s="293"/>
      <c r="GP28" s="293"/>
      <c r="GQ28" s="293"/>
      <c r="GR28" s="293"/>
      <c r="GS28" s="293"/>
      <c r="GT28" s="293"/>
      <c r="GU28" s="293"/>
      <c r="GV28" s="293"/>
      <c r="GW28" s="293"/>
      <c r="GX28" s="293"/>
      <c r="GY28" s="293"/>
      <c r="GZ28" s="293"/>
      <c r="HA28" s="293"/>
      <c r="HB28" s="293"/>
      <c r="HC28" s="293"/>
      <c r="HD28" s="293"/>
      <c r="HE28" s="293"/>
      <c r="HF28" s="293"/>
      <c r="HG28" s="293"/>
      <c r="HH28" s="293"/>
      <c r="HI28" s="293"/>
      <c r="HJ28" s="293"/>
      <c r="HK28" s="293"/>
      <c r="HL28" s="293"/>
      <c r="HM28" s="293"/>
      <c r="HN28" s="293"/>
      <c r="HO28" s="293"/>
      <c r="HP28" s="293"/>
      <c r="HQ28" s="293"/>
      <c r="HR28" s="293"/>
      <c r="HS28" s="293"/>
      <c r="HT28" s="293"/>
      <c r="HU28" s="293"/>
      <c r="HV28" s="293"/>
      <c r="HW28" s="293"/>
      <c r="HX28" s="293"/>
      <c r="HY28" s="293"/>
      <c r="HZ28" s="293"/>
      <c r="IA28" s="293"/>
      <c r="IB28" s="293"/>
      <c r="IC28" s="293"/>
      <c r="ID28" s="293"/>
      <c r="IE28" s="293"/>
      <c r="IF28" s="293"/>
      <c r="IG28" s="293"/>
      <c r="IH28" s="293"/>
      <c r="II28" s="293"/>
      <c r="IJ28" s="293"/>
      <c r="IK28" s="293"/>
      <c r="IL28" s="293"/>
      <c r="IM28" s="293"/>
      <c r="IN28" s="293"/>
      <c r="IO28" s="293"/>
      <c r="IP28" s="293"/>
      <c r="IQ28" s="293"/>
      <c r="IR28" s="293"/>
      <c r="IS28" s="293"/>
    </row>
    <row r="29" spans="1:254" s="294" customFormat="1" ht="15" customHeight="1">
      <c r="A29" s="17">
        <v>15</v>
      </c>
      <c r="B29" s="18" t="s">
        <v>50</v>
      </c>
      <c r="C29" s="19" t="s">
        <v>35</v>
      </c>
      <c r="D29" s="20"/>
      <c r="E29" s="20"/>
      <c r="F29" s="21">
        <v>15</v>
      </c>
      <c r="G29" s="33">
        <v>44</v>
      </c>
      <c r="H29" s="291">
        <f t="shared" si="1"/>
        <v>44</v>
      </c>
      <c r="I29" s="295"/>
      <c r="J29" s="17">
        <v>15</v>
      </c>
      <c r="K29" s="18" t="s">
        <v>227</v>
      </c>
      <c r="L29" s="19" t="s">
        <v>8</v>
      </c>
      <c r="M29" s="20">
        <v>13</v>
      </c>
      <c r="N29" s="33">
        <v>69</v>
      </c>
      <c r="O29" s="257">
        <v>32</v>
      </c>
      <c r="P29" s="257">
        <v>13</v>
      </c>
      <c r="Q29" s="261">
        <f t="shared" si="0"/>
        <v>82</v>
      </c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  <c r="BX29" s="293"/>
      <c r="BY29" s="293"/>
      <c r="BZ29" s="293"/>
      <c r="CA29" s="293"/>
      <c r="CB29" s="293"/>
      <c r="CC29" s="293"/>
      <c r="CD29" s="293"/>
      <c r="CE29" s="293"/>
      <c r="CF29" s="293"/>
      <c r="CG29" s="293"/>
      <c r="CH29" s="293"/>
      <c r="CI29" s="293"/>
      <c r="CJ29" s="293"/>
      <c r="CK29" s="293"/>
      <c r="CL29" s="293"/>
      <c r="CM29" s="293"/>
      <c r="CN29" s="293"/>
      <c r="CO29" s="293"/>
      <c r="CP29" s="293"/>
      <c r="CQ29" s="293"/>
      <c r="CR29" s="293"/>
      <c r="CS29" s="293"/>
      <c r="CT29" s="293"/>
      <c r="CU29" s="293"/>
      <c r="CV29" s="293"/>
      <c r="CW29" s="293"/>
      <c r="CX29" s="293"/>
      <c r="CY29" s="293"/>
      <c r="CZ29" s="293"/>
      <c r="DA29" s="293"/>
      <c r="DB29" s="293"/>
      <c r="DC29" s="293"/>
      <c r="DD29" s="293"/>
      <c r="DE29" s="293"/>
      <c r="DF29" s="293"/>
      <c r="DG29" s="293"/>
      <c r="DH29" s="293"/>
      <c r="DI29" s="293"/>
      <c r="DJ29" s="293"/>
      <c r="DK29" s="293"/>
      <c r="DL29" s="293"/>
      <c r="DM29" s="293"/>
      <c r="DN29" s="293"/>
      <c r="DO29" s="293"/>
      <c r="DP29" s="293"/>
      <c r="DQ29" s="293"/>
      <c r="DR29" s="293"/>
      <c r="DS29" s="293"/>
      <c r="DT29" s="293"/>
      <c r="DU29" s="293"/>
      <c r="DV29" s="293"/>
      <c r="DW29" s="293"/>
      <c r="DX29" s="293"/>
      <c r="DY29" s="293"/>
      <c r="DZ29" s="293"/>
      <c r="EA29" s="293"/>
      <c r="EB29" s="293"/>
      <c r="EC29" s="293"/>
      <c r="ED29" s="293"/>
      <c r="EE29" s="293"/>
      <c r="EF29" s="293"/>
      <c r="EG29" s="293"/>
      <c r="EH29" s="293"/>
      <c r="EI29" s="293"/>
      <c r="EJ29" s="293"/>
      <c r="EK29" s="293"/>
      <c r="EL29" s="293"/>
      <c r="EM29" s="293"/>
      <c r="EN29" s="293"/>
      <c r="EO29" s="293"/>
      <c r="EP29" s="293"/>
      <c r="EQ29" s="293"/>
      <c r="ER29" s="293"/>
      <c r="ES29" s="293"/>
      <c r="ET29" s="293"/>
      <c r="EU29" s="293"/>
      <c r="EV29" s="293"/>
      <c r="EW29" s="293"/>
      <c r="EX29" s="293"/>
      <c r="EY29" s="293"/>
      <c r="EZ29" s="293"/>
      <c r="FA29" s="293"/>
      <c r="FB29" s="293"/>
      <c r="FC29" s="293"/>
      <c r="FD29" s="293"/>
      <c r="FE29" s="293"/>
      <c r="FF29" s="293"/>
      <c r="FG29" s="293"/>
      <c r="FH29" s="293"/>
      <c r="FI29" s="293"/>
      <c r="FJ29" s="293"/>
      <c r="FK29" s="293"/>
      <c r="FL29" s="293"/>
      <c r="FM29" s="293"/>
      <c r="FN29" s="293"/>
      <c r="FO29" s="293"/>
      <c r="FP29" s="293"/>
      <c r="FQ29" s="293"/>
      <c r="FR29" s="293"/>
      <c r="FS29" s="293"/>
      <c r="FT29" s="293"/>
      <c r="FU29" s="293"/>
      <c r="FV29" s="293"/>
      <c r="FW29" s="293"/>
      <c r="FX29" s="293"/>
      <c r="FY29" s="293"/>
      <c r="FZ29" s="293"/>
      <c r="GA29" s="293"/>
      <c r="GB29" s="293"/>
      <c r="GC29" s="293"/>
      <c r="GD29" s="293"/>
      <c r="GE29" s="293"/>
      <c r="GF29" s="293"/>
      <c r="GG29" s="293"/>
      <c r="GH29" s="293"/>
      <c r="GI29" s="293"/>
      <c r="GJ29" s="293"/>
      <c r="GK29" s="293"/>
      <c r="GL29" s="293"/>
      <c r="GM29" s="293"/>
      <c r="GN29" s="293"/>
      <c r="GO29" s="293"/>
      <c r="GP29" s="293"/>
      <c r="GQ29" s="293"/>
      <c r="GR29" s="293"/>
      <c r="GS29" s="293"/>
      <c r="GT29" s="293"/>
      <c r="GU29" s="293"/>
      <c r="GV29" s="293"/>
      <c r="GW29" s="293"/>
      <c r="GX29" s="293"/>
      <c r="GY29" s="293"/>
      <c r="GZ29" s="293"/>
      <c r="HA29" s="293"/>
      <c r="HB29" s="293"/>
      <c r="HC29" s="293"/>
      <c r="HD29" s="293"/>
      <c r="HE29" s="293"/>
      <c r="HF29" s="293"/>
      <c r="HG29" s="293"/>
      <c r="HH29" s="293"/>
      <c r="HI29" s="293"/>
      <c r="HJ29" s="293"/>
      <c r="HK29" s="293"/>
      <c r="HL29" s="293"/>
      <c r="HM29" s="293"/>
      <c r="HN29" s="293"/>
      <c r="HO29" s="293"/>
      <c r="HP29" s="293"/>
      <c r="HQ29" s="293"/>
      <c r="HR29" s="293"/>
      <c r="HS29" s="293"/>
      <c r="HT29" s="293"/>
      <c r="HU29" s="293"/>
      <c r="HV29" s="293"/>
      <c r="HW29" s="293"/>
      <c r="HX29" s="293"/>
      <c r="HY29" s="293"/>
      <c r="HZ29" s="293"/>
      <c r="IA29" s="293"/>
      <c r="IB29" s="293"/>
      <c r="IC29" s="293"/>
      <c r="ID29" s="293"/>
      <c r="IE29" s="293"/>
      <c r="IF29" s="293"/>
      <c r="IG29" s="293"/>
      <c r="IH29" s="293"/>
      <c r="II29" s="293"/>
      <c r="IJ29" s="293"/>
      <c r="IK29" s="293"/>
      <c r="IL29" s="293"/>
      <c r="IM29" s="293"/>
      <c r="IN29" s="293"/>
      <c r="IO29" s="293"/>
      <c r="IP29" s="293"/>
      <c r="IQ29" s="293"/>
      <c r="IR29" s="293"/>
      <c r="IS29" s="293"/>
    </row>
    <row r="30" spans="1:254" s="294" customFormat="1">
      <c r="A30" s="22">
        <v>16</v>
      </c>
      <c r="B30" s="18" t="s">
        <v>51</v>
      </c>
      <c r="C30" s="19" t="s">
        <v>37</v>
      </c>
      <c r="D30" s="20"/>
      <c r="E30" s="20"/>
      <c r="F30" s="23">
        <v>16</v>
      </c>
      <c r="G30" s="33">
        <v>35</v>
      </c>
      <c r="H30" s="291">
        <f t="shared" si="1"/>
        <v>35</v>
      </c>
      <c r="I30" s="295"/>
      <c r="J30" s="22">
        <v>16</v>
      </c>
      <c r="K30" s="18" t="s">
        <v>230</v>
      </c>
      <c r="L30" s="19" t="s">
        <v>7</v>
      </c>
      <c r="M30" s="20">
        <v>17</v>
      </c>
      <c r="N30" s="33">
        <v>28</v>
      </c>
      <c r="O30" s="257">
        <v>15</v>
      </c>
      <c r="P30" s="257">
        <v>44</v>
      </c>
      <c r="Q30" s="261">
        <f t="shared" si="0"/>
        <v>72</v>
      </c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3"/>
      <c r="DZ30" s="293"/>
      <c r="EA30" s="293"/>
      <c r="EB30" s="293"/>
      <c r="EC30" s="293"/>
      <c r="ED30" s="293"/>
      <c r="EE30" s="293"/>
      <c r="EF30" s="293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3"/>
      <c r="ER30" s="293"/>
      <c r="ES30" s="293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3"/>
      <c r="FF30" s="293"/>
      <c r="FG30" s="293"/>
      <c r="FH30" s="293"/>
      <c r="FI30" s="293"/>
      <c r="FJ30" s="293"/>
      <c r="FK30" s="293"/>
      <c r="FL30" s="293"/>
      <c r="FM30" s="293"/>
      <c r="FN30" s="293"/>
      <c r="FO30" s="293"/>
      <c r="FP30" s="293"/>
      <c r="FQ30" s="293"/>
      <c r="FR30" s="293"/>
      <c r="FS30" s="293"/>
      <c r="FT30" s="293"/>
      <c r="FU30" s="293"/>
      <c r="FV30" s="293"/>
      <c r="FW30" s="293"/>
      <c r="FX30" s="293"/>
      <c r="FY30" s="293"/>
      <c r="FZ30" s="293"/>
      <c r="GA30" s="293"/>
      <c r="GB30" s="293"/>
      <c r="GC30" s="293"/>
      <c r="GD30" s="293"/>
      <c r="GE30" s="293"/>
      <c r="GF30" s="293"/>
      <c r="GG30" s="293"/>
      <c r="GH30" s="293"/>
      <c r="GI30" s="293"/>
      <c r="GJ30" s="293"/>
      <c r="GK30" s="293"/>
      <c r="GL30" s="293"/>
      <c r="GM30" s="293"/>
      <c r="GN30" s="293"/>
      <c r="GO30" s="293"/>
      <c r="GP30" s="293"/>
      <c r="GQ30" s="293"/>
      <c r="GR30" s="293"/>
      <c r="GS30" s="293"/>
      <c r="GT30" s="293"/>
      <c r="GU30" s="293"/>
      <c r="GV30" s="293"/>
      <c r="GW30" s="293"/>
      <c r="GX30" s="293"/>
      <c r="GY30" s="293"/>
      <c r="GZ30" s="293"/>
      <c r="HA30" s="293"/>
      <c r="HB30" s="293"/>
      <c r="HC30" s="293"/>
      <c r="HD30" s="293"/>
      <c r="HE30" s="293"/>
      <c r="HF30" s="293"/>
      <c r="HG30" s="293"/>
      <c r="HH30" s="293"/>
      <c r="HI30" s="293"/>
      <c r="HJ30" s="293"/>
      <c r="HK30" s="293"/>
      <c r="HL30" s="293"/>
      <c r="HM30" s="293"/>
      <c r="HN30" s="293"/>
      <c r="HO30" s="293"/>
      <c r="HP30" s="293"/>
      <c r="HQ30" s="293"/>
      <c r="HR30" s="293"/>
      <c r="HS30" s="293"/>
      <c r="HT30" s="293"/>
      <c r="HU30" s="293"/>
      <c r="HV30" s="293"/>
      <c r="HW30" s="293"/>
      <c r="HX30" s="293"/>
      <c r="HY30" s="293"/>
      <c r="HZ30" s="293"/>
      <c r="IA30" s="293"/>
      <c r="IB30" s="293"/>
      <c r="IC30" s="293"/>
      <c r="ID30" s="293"/>
      <c r="IE30" s="293"/>
      <c r="IF30" s="293"/>
      <c r="IG30" s="293"/>
      <c r="IH30" s="293"/>
      <c r="II30" s="293"/>
      <c r="IJ30" s="293"/>
      <c r="IK30" s="293"/>
      <c r="IL30" s="293"/>
      <c r="IM30" s="293"/>
      <c r="IN30" s="293"/>
      <c r="IO30" s="293"/>
      <c r="IP30" s="293"/>
      <c r="IQ30" s="293"/>
      <c r="IR30" s="293"/>
      <c r="IS30" s="293"/>
    </row>
    <row r="31" spans="1:254">
      <c r="A31" s="72">
        <v>17</v>
      </c>
      <c r="B31" s="73" t="s">
        <v>52</v>
      </c>
      <c r="C31" s="74" t="s">
        <v>35</v>
      </c>
      <c r="D31" s="75"/>
      <c r="E31" s="75"/>
      <c r="F31" s="76">
        <v>17</v>
      </c>
      <c r="G31" s="1">
        <v>28</v>
      </c>
      <c r="H31" s="77">
        <f t="shared" si="1"/>
        <v>28</v>
      </c>
      <c r="I31" s="79"/>
      <c r="J31" s="17">
        <v>17</v>
      </c>
      <c r="K31" s="18" t="s">
        <v>229</v>
      </c>
      <c r="L31" s="19" t="s">
        <v>10</v>
      </c>
      <c r="M31" s="20">
        <v>16</v>
      </c>
      <c r="N31" s="33">
        <v>35</v>
      </c>
      <c r="O31" s="257">
        <v>17</v>
      </c>
      <c r="P31" s="257">
        <v>28</v>
      </c>
      <c r="Q31" s="261">
        <f t="shared" si="0"/>
        <v>63</v>
      </c>
      <c r="IT31" s="7"/>
    </row>
    <row r="32" spans="1:254">
      <c r="A32" s="78">
        <v>18</v>
      </c>
      <c r="B32" s="73" t="s">
        <v>53</v>
      </c>
      <c r="C32" s="74" t="s">
        <v>35</v>
      </c>
      <c r="D32" s="75"/>
      <c r="E32" s="75"/>
      <c r="F32" s="15">
        <v>18</v>
      </c>
      <c r="G32" s="1">
        <v>27</v>
      </c>
      <c r="H32" s="77">
        <f t="shared" si="1"/>
        <v>27</v>
      </c>
      <c r="I32" s="79"/>
      <c r="J32" s="22">
        <v>18</v>
      </c>
      <c r="K32" s="18" t="s">
        <v>237</v>
      </c>
      <c r="L32" s="19" t="s">
        <v>8</v>
      </c>
      <c r="M32" s="20">
        <v>25</v>
      </c>
      <c r="N32" s="33">
        <v>20</v>
      </c>
      <c r="O32" s="257">
        <v>16</v>
      </c>
      <c r="P32" s="257">
        <v>35</v>
      </c>
      <c r="Q32" s="261">
        <f t="shared" si="0"/>
        <v>55</v>
      </c>
      <c r="IT32" s="7"/>
    </row>
    <row r="33" spans="1:254">
      <c r="A33" s="72">
        <v>19</v>
      </c>
      <c r="B33" s="73" t="s">
        <v>54</v>
      </c>
      <c r="C33" s="74" t="s">
        <v>35</v>
      </c>
      <c r="D33" s="75"/>
      <c r="E33" s="75"/>
      <c r="F33" s="76">
        <v>19</v>
      </c>
      <c r="G33" s="1">
        <v>26</v>
      </c>
      <c r="H33" s="77">
        <f t="shared" si="1"/>
        <v>26</v>
      </c>
      <c r="I33" s="79"/>
      <c r="J33" s="17">
        <v>19</v>
      </c>
      <c r="K33" s="18" t="s">
        <v>9</v>
      </c>
      <c r="L33" s="19" t="s">
        <v>7</v>
      </c>
      <c r="M33" s="20">
        <v>18</v>
      </c>
      <c r="N33" s="33">
        <v>27</v>
      </c>
      <c r="O33" s="257">
        <v>21</v>
      </c>
      <c r="P33" s="257">
        <v>24</v>
      </c>
      <c r="Q33" s="261">
        <f t="shared" si="0"/>
        <v>51</v>
      </c>
      <c r="IT33" s="7"/>
    </row>
    <row r="34" spans="1:254">
      <c r="A34" s="78">
        <v>20</v>
      </c>
      <c r="B34" s="73" t="s">
        <v>55</v>
      </c>
      <c r="C34" s="74" t="s">
        <v>35</v>
      </c>
      <c r="D34" s="75"/>
      <c r="E34" s="75"/>
      <c r="F34" s="15">
        <v>20</v>
      </c>
      <c r="G34" s="1">
        <v>25</v>
      </c>
      <c r="H34" s="77">
        <f t="shared" si="1"/>
        <v>25</v>
      </c>
      <c r="I34" s="79"/>
      <c r="J34" s="22">
        <v>20</v>
      </c>
      <c r="K34" s="18" t="s">
        <v>231</v>
      </c>
      <c r="L34" s="19" t="s">
        <v>7</v>
      </c>
      <c r="M34" s="20">
        <v>19</v>
      </c>
      <c r="N34" s="33">
        <v>26</v>
      </c>
      <c r="O34" s="257">
        <v>22</v>
      </c>
      <c r="P34" s="257">
        <v>23</v>
      </c>
      <c r="Q34" s="261">
        <f t="shared" si="0"/>
        <v>49</v>
      </c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  <c r="GR34" s="81"/>
      <c r="GS34" s="81"/>
      <c r="GT34" s="81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81"/>
      <c r="HG34" s="81"/>
      <c r="HH34" s="81"/>
      <c r="HI34" s="81"/>
      <c r="HJ34" s="81"/>
      <c r="HK34" s="81"/>
      <c r="HL34" s="81"/>
      <c r="HM34" s="81"/>
      <c r="HN34" s="81"/>
      <c r="HO34" s="81"/>
      <c r="HP34" s="81"/>
      <c r="HQ34" s="81"/>
      <c r="HR34" s="81"/>
      <c r="HS34" s="81"/>
      <c r="HT34" s="81"/>
      <c r="HU34" s="81"/>
      <c r="HV34" s="81"/>
      <c r="HW34" s="81"/>
      <c r="HX34" s="81"/>
      <c r="HY34" s="81"/>
      <c r="HZ34" s="81"/>
      <c r="IA34" s="81"/>
      <c r="IB34" s="81"/>
      <c r="IC34" s="81"/>
      <c r="ID34" s="81"/>
      <c r="IE34" s="81"/>
      <c r="IF34" s="81"/>
      <c r="IG34" s="81"/>
      <c r="IH34" s="81"/>
      <c r="II34" s="81"/>
      <c r="IJ34" s="81"/>
      <c r="IK34" s="81"/>
      <c r="IL34" s="81"/>
      <c r="IM34" s="81"/>
      <c r="IN34" s="81"/>
      <c r="IO34" s="81"/>
      <c r="IP34" s="81"/>
      <c r="IQ34" s="81"/>
      <c r="IR34" s="81"/>
      <c r="IS34" s="81"/>
      <c r="IT34" s="7"/>
    </row>
    <row r="35" spans="1:254">
      <c r="A35" s="72">
        <v>21</v>
      </c>
      <c r="B35" s="73" t="s">
        <v>56</v>
      </c>
      <c r="C35" s="74" t="s">
        <v>37</v>
      </c>
      <c r="D35" s="75"/>
      <c r="E35" s="75"/>
      <c r="F35" s="76">
        <v>21</v>
      </c>
      <c r="G35" s="1">
        <v>24</v>
      </c>
      <c r="H35" s="77">
        <f t="shared" si="1"/>
        <v>24</v>
      </c>
      <c r="I35" s="79"/>
      <c r="J35" s="17">
        <v>21</v>
      </c>
      <c r="K35" s="18" t="s">
        <v>236</v>
      </c>
      <c r="L35" s="19" t="s">
        <v>8</v>
      </c>
      <c r="M35" s="20">
        <v>24</v>
      </c>
      <c r="N35" s="33">
        <v>21</v>
      </c>
      <c r="O35" s="257">
        <v>18</v>
      </c>
      <c r="P35" s="257">
        <v>27</v>
      </c>
      <c r="Q35" s="261">
        <f t="shared" si="0"/>
        <v>48</v>
      </c>
      <c r="IT35" s="7"/>
    </row>
    <row r="36" spans="1:254">
      <c r="A36" s="78">
        <v>22</v>
      </c>
      <c r="B36" s="80" t="s">
        <v>57</v>
      </c>
      <c r="C36" s="74" t="s">
        <v>37</v>
      </c>
      <c r="D36" s="75"/>
      <c r="E36" s="75"/>
      <c r="F36" s="15">
        <v>22</v>
      </c>
      <c r="G36" s="1">
        <v>23</v>
      </c>
      <c r="H36" s="77">
        <f t="shared" si="1"/>
        <v>23</v>
      </c>
      <c r="I36" s="79"/>
      <c r="J36" s="22">
        <v>22</v>
      </c>
      <c r="K36" s="18" t="s">
        <v>235</v>
      </c>
      <c r="L36" s="19" t="s">
        <v>137</v>
      </c>
      <c r="M36" s="20">
        <v>23</v>
      </c>
      <c r="N36" s="33">
        <v>22</v>
      </c>
      <c r="O36" s="257">
        <v>19</v>
      </c>
      <c r="P36" s="257">
        <v>26</v>
      </c>
      <c r="Q36" s="261">
        <f t="shared" si="0"/>
        <v>48</v>
      </c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7"/>
    </row>
    <row r="37" spans="1:254">
      <c r="A37" s="72">
        <v>23</v>
      </c>
      <c r="B37" s="73" t="s">
        <v>58</v>
      </c>
      <c r="C37" s="74" t="s">
        <v>33</v>
      </c>
      <c r="D37" s="75"/>
      <c r="E37" s="75"/>
      <c r="F37" s="76">
        <v>23</v>
      </c>
      <c r="G37" s="1">
        <v>22</v>
      </c>
      <c r="H37" s="77">
        <f t="shared" si="1"/>
        <v>22</v>
      </c>
      <c r="I37" s="79"/>
      <c r="J37" s="17">
        <v>23</v>
      </c>
      <c r="K37" s="18" t="s">
        <v>232</v>
      </c>
      <c r="L37" s="19" t="s">
        <v>8</v>
      </c>
      <c r="M37" s="20">
        <v>20</v>
      </c>
      <c r="N37" s="33">
        <v>25</v>
      </c>
      <c r="O37" s="257">
        <v>24</v>
      </c>
      <c r="P37" s="257">
        <v>21</v>
      </c>
      <c r="Q37" s="261">
        <f t="shared" si="0"/>
        <v>46</v>
      </c>
      <c r="IT37" s="7"/>
    </row>
    <row r="38" spans="1:254">
      <c r="A38" s="78">
        <v>24</v>
      </c>
      <c r="B38" s="73" t="s">
        <v>59</v>
      </c>
      <c r="C38" s="74" t="s">
        <v>37</v>
      </c>
      <c r="D38" s="75"/>
      <c r="E38" s="75"/>
      <c r="F38" s="15">
        <v>24</v>
      </c>
      <c r="G38" s="1">
        <v>21</v>
      </c>
      <c r="H38" s="77">
        <f t="shared" si="1"/>
        <v>21</v>
      </c>
      <c r="I38" s="79"/>
      <c r="J38" s="22">
        <v>24</v>
      </c>
      <c r="K38" s="18" t="s">
        <v>233</v>
      </c>
      <c r="L38" s="19" t="s">
        <v>7</v>
      </c>
      <c r="M38" s="20">
        <v>21</v>
      </c>
      <c r="N38" s="33">
        <v>24</v>
      </c>
      <c r="O38" s="257">
        <v>23</v>
      </c>
      <c r="P38" s="257">
        <v>22</v>
      </c>
      <c r="Q38" s="261">
        <f t="shared" si="0"/>
        <v>46</v>
      </c>
      <c r="IT38" s="7"/>
    </row>
    <row r="39" spans="1:254">
      <c r="A39" s="72"/>
      <c r="B39" s="73"/>
      <c r="C39" s="74"/>
      <c r="D39" s="75"/>
      <c r="E39" s="75"/>
      <c r="F39" s="86"/>
      <c r="G39" s="86"/>
      <c r="H39" s="87"/>
      <c r="I39" s="88"/>
      <c r="J39" s="17">
        <v>25</v>
      </c>
      <c r="K39" s="24" t="s">
        <v>241</v>
      </c>
      <c r="L39" s="32" t="s">
        <v>8</v>
      </c>
      <c r="M39" s="20">
        <v>29</v>
      </c>
      <c r="N39" s="40">
        <v>16</v>
      </c>
      <c r="O39" s="257">
        <v>20</v>
      </c>
      <c r="P39" s="257">
        <v>25</v>
      </c>
      <c r="Q39" s="261">
        <f t="shared" si="0"/>
        <v>41</v>
      </c>
      <c r="IT39" s="7"/>
    </row>
    <row r="40" spans="1:254" ht="14.25" customHeight="1">
      <c r="A40" s="78"/>
      <c r="B40" s="73"/>
      <c r="C40" s="74"/>
      <c r="D40" s="75"/>
      <c r="E40" s="75"/>
      <c r="F40" s="89"/>
      <c r="G40" s="89"/>
      <c r="H40" s="90"/>
      <c r="I40" s="79"/>
      <c r="J40" s="22">
        <v>26</v>
      </c>
      <c r="K40" s="24" t="s">
        <v>238</v>
      </c>
      <c r="L40" s="32" t="s">
        <v>7</v>
      </c>
      <c r="M40" s="20">
        <v>26</v>
      </c>
      <c r="N40" s="40">
        <v>19</v>
      </c>
      <c r="O40" s="257">
        <v>26</v>
      </c>
      <c r="P40" s="257">
        <v>19</v>
      </c>
      <c r="Q40" s="261">
        <f t="shared" si="0"/>
        <v>38</v>
      </c>
    </row>
    <row r="41" spans="1:254">
      <c r="A41" s="72"/>
      <c r="B41" s="73"/>
      <c r="C41" s="74"/>
      <c r="D41" s="75"/>
      <c r="E41" s="75"/>
      <c r="F41" s="89"/>
      <c r="G41" s="89"/>
      <c r="H41" s="90"/>
      <c r="I41" s="79"/>
      <c r="J41" s="72">
        <v>27</v>
      </c>
      <c r="K41" s="91" t="s">
        <v>239</v>
      </c>
      <c r="L41" s="92" t="s">
        <v>8</v>
      </c>
      <c r="M41" s="75">
        <v>27</v>
      </c>
      <c r="N41" s="89">
        <v>18</v>
      </c>
      <c r="O41" s="116">
        <v>30</v>
      </c>
      <c r="P41" s="116">
        <v>15</v>
      </c>
      <c r="Q41" s="126">
        <f t="shared" si="0"/>
        <v>33</v>
      </c>
    </row>
    <row r="42" spans="1:254" s="95" customFormat="1" ht="15" customHeight="1">
      <c r="A42" s="72"/>
      <c r="B42" s="91"/>
      <c r="C42" s="92"/>
      <c r="D42" s="93"/>
      <c r="E42" s="93"/>
      <c r="F42" s="89"/>
      <c r="G42" s="89"/>
      <c r="H42" s="94"/>
      <c r="I42" s="79"/>
      <c r="J42" s="78">
        <v>28</v>
      </c>
      <c r="K42" s="108" t="s">
        <v>244</v>
      </c>
      <c r="L42" s="115" t="s">
        <v>7</v>
      </c>
      <c r="M42" s="75">
        <v>32</v>
      </c>
      <c r="N42" s="139">
        <v>13</v>
      </c>
      <c r="O42" s="116">
        <v>25</v>
      </c>
      <c r="P42" s="116">
        <v>20</v>
      </c>
      <c r="Q42" s="126">
        <f t="shared" si="0"/>
        <v>33</v>
      </c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  <c r="IS42" s="85"/>
      <c r="IT42" s="85"/>
    </row>
    <row r="43" spans="1:254">
      <c r="A43" s="78"/>
      <c r="B43" s="73"/>
      <c r="C43" s="74"/>
      <c r="D43" s="75"/>
      <c r="E43" s="75"/>
      <c r="F43" s="89"/>
      <c r="G43" s="89"/>
      <c r="H43" s="90"/>
      <c r="I43" s="79"/>
      <c r="J43" s="72">
        <v>29</v>
      </c>
      <c r="K43" s="108" t="s">
        <v>242</v>
      </c>
      <c r="L43" s="115" t="s">
        <v>137</v>
      </c>
      <c r="M43" s="75">
        <v>30</v>
      </c>
      <c r="N43" s="139">
        <v>15</v>
      </c>
      <c r="O43" s="116">
        <v>28</v>
      </c>
      <c r="P43" s="116">
        <v>17</v>
      </c>
      <c r="Q43" s="126">
        <f t="shared" si="0"/>
        <v>32</v>
      </c>
    </row>
    <row r="44" spans="1:254">
      <c r="A44" s="72"/>
      <c r="B44" s="96"/>
      <c r="C44" s="97"/>
      <c r="D44" s="98"/>
      <c r="E44" s="98"/>
      <c r="F44" s="99"/>
      <c r="G44" s="99"/>
      <c r="H44" s="100"/>
      <c r="I44" s="88"/>
      <c r="J44" s="78">
        <v>30</v>
      </c>
      <c r="K44" s="108" t="s">
        <v>243</v>
      </c>
      <c r="L44" s="115" t="s">
        <v>7</v>
      </c>
      <c r="M44" s="75">
        <v>31</v>
      </c>
      <c r="N44" s="139">
        <v>14</v>
      </c>
      <c r="O44" s="116">
        <v>31</v>
      </c>
      <c r="P44" s="116">
        <v>14</v>
      </c>
      <c r="Q44" s="126">
        <f t="shared" si="0"/>
        <v>28</v>
      </c>
    </row>
    <row r="45" spans="1:254">
      <c r="A45" s="72"/>
      <c r="B45" s="73"/>
      <c r="C45" s="74"/>
      <c r="D45" s="101"/>
      <c r="E45" s="101"/>
      <c r="F45" s="99"/>
      <c r="G45" s="99"/>
      <c r="H45" s="100"/>
      <c r="I45" s="88"/>
      <c r="J45" s="72">
        <v>31</v>
      </c>
      <c r="K45" s="108" t="s">
        <v>248</v>
      </c>
      <c r="L45" s="115" t="s">
        <v>7</v>
      </c>
      <c r="M45" s="75">
        <v>36</v>
      </c>
      <c r="N45" s="139">
        <v>9</v>
      </c>
      <c r="O45" s="116">
        <v>27</v>
      </c>
      <c r="P45" s="116">
        <v>18</v>
      </c>
      <c r="Q45" s="126">
        <f t="shared" si="0"/>
        <v>27</v>
      </c>
    </row>
    <row r="46" spans="1:254">
      <c r="A46" s="85"/>
      <c r="B46" s="85"/>
      <c r="C46" s="85"/>
      <c r="D46" s="102"/>
      <c r="E46" s="102"/>
      <c r="F46" s="103"/>
      <c r="G46" s="102"/>
      <c r="H46" s="102"/>
      <c r="I46" s="102"/>
      <c r="J46" s="78">
        <v>32</v>
      </c>
      <c r="K46" s="108" t="s">
        <v>247</v>
      </c>
      <c r="L46" s="115" t="s">
        <v>7</v>
      </c>
      <c r="M46" s="75">
        <v>35</v>
      </c>
      <c r="N46" s="139">
        <v>10</v>
      </c>
      <c r="O46" s="116">
        <v>29</v>
      </c>
      <c r="P46" s="116">
        <v>16</v>
      </c>
      <c r="Q46" s="126">
        <f t="shared" si="0"/>
        <v>26</v>
      </c>
    </row>
    <row r="47" spans="1:254">
      <c r="J47" s="72">
        <v>33</v>
      </c>
      <c r="K47" s="73" t="s">
        <v>234</v>
      </c>
      <c r="L47" s="74" t="s">
        <v>10</v>
      </c>
      <c r="M47" s="75">
        <v>22</v>
      </c>
      <c r="N47" s="83">
        <v>23</v>
      </c>
      <c r="O47" s="116">
        <v>0</v>
      </c>
      <c r="P47" s="116">
        <v>0</v>
      </c>
      <c r="Q47" s="126">
        <f t="shared" si="0"/>
        <v>23</v>
      </c>
    </row>
    <row r="48" spans="1:254">
      <c r="J48" s="78">
        <v>34</v>
      </c>
      <c r="K48" s="108" t="s">
        <v>246</v>
      </c>
      <c r="L48" s="115" t="s">
        <v>7</v>
      </c>
      <c r="M48" s="75">
        <v>34</v>
      </c>
      <c r="N48" s="139">
        <v>11</v>
      </c>
      <c r="O48" s="116">
        <v>34</v>
      </c>
      <c r="P48" s="116">
        <v>11</v>
      </c>
      <c r="Q48" s="126">
        <f t="shared" si="0"/>
        <v>22</v>
      </c>
    </row>
    <row r="49" spans="10:17">
      <c r="J49" s="72">
        <v>35</v>
      </c>
      <c r="K49" s="108" t="s">
        <v>240</v>
      </c>
      <c r="L49" s="115" t="s">
        <v>7</v>
      </c>
      <c r="M49" s="75">
        <v>28</v>
      </c>
      <c r="N49" s="139">
        <v>17</v>
      </c>
      <c r="O49" s="116">
        <v>0</v>
      </c>
      <c r="P49" s="116">
        <v>0</v>
      </c>
      <c r="Q49" s="126">
        <f t="shared" si="0"/>
        <v>17</v>
      </c>
    </row>
    <row r="50" spans="10:17">
      <c r="J50" s="78">
        <v>36</v>
      </c>
      <c r="K50" s="151" t="s">
        <v>292</v>
      </c>
      <c r="L50" s="150" t="s">
        <v>7</v>
      </c>
      <c r="M50" s="109"/>
      <c r="N50" s="109"/>
      <c r="O50" s="262">
        <v>33</v>
      </c>
      <c r="P50" s="116">
        <v>12</v>
      </c>
      <c r="Q50" s="126">
        <f t="shared" si="0"/>
        <v>12</v>
      </c>
    </row>
    <row r="51" spans="10:17">
      <c r="J51" s="72">
        <v>37</v>
      </c>
      <c r="K51" s="108" t="s">
        <v>245</v>
      </c>
      <c r="L51" s="115" t="s">
        <v>137</v>
      </c>
      <c r="M51" s="75">
        <v>33</v>
      </c>
      <c r="N51" s="139">
        <v>12</v>
      </c>
      <c r="O51" s="116">
        <v>0</v>
      </c>
      <c r="P51" s="116">
        <v>0</v>
      </c>
      <c r="Q51" s="126">
        <f t="shared" si="0"/>
        <v>12</v>
      </c>
    </row>
    <row r="52" spans="10:17" ht="15" customHeight="1">
      <c r="J52" s="78">
        <v>38</v>
      </c>
      <c r="K52" s="151" t="s">
        <v>293</v>
      </c>
      <c r="L52" s="149" t="s">
        <v>7</v>
      </c>
      <c r="M52" s="109"/>
      <c r="N52" s="109"/>
      <c r="O52" s="262">
        <v>35</v>
      </c>
      <c r="P52" s="116">
        <v>10</v>
      </c>
      <c r="Q52" s="126">
        <f t="shared" si="0"/>
        <v>10</v>
      </c>
    </row>
    <row r="53" spans="10:17">
      <c r="J53" s="72">
        <v>39</v>
      </c>
      <c r="K53" s="108" t="s">
        <v>249</v>
      </c>
      <c r="L53" s="115" t="s">
        <v>7</v>
      </c>
      <c r="M53" s="75">
        <v>37</v>
      </c>
      <c r="N53" s="139">
        <v>8</v>
      </c>
      <c r="O53" s="116">
        <v>0</v>
      </c>
      <c r="P53" s="116">
        <v>0</v>
      </c>
      <c r="Q53" s="126">
        <f t="shared" si="0"/>
        <v>8</v>
      </c>
    </row>
    <row r="54" spans="10:17">
      <c r="J54" s="78"/>
      <c r="K54" s="244"/>
      <c r="L54" s="149"/>
      <c r="M54" s="75"/>
      <c r="N54" s="109"/>
      <c r="O54" s="116"/>
      <c r="P54" s="116"/>
      <c r="Q54" s="126"/>
    </row>
    <row r="55" spans="10:17" ht="14.4">
      <c r="J55"/>
      <c r="K55" s="263"/>
      <c r="L55" s="263"/>
      <c r="M55" s="263"/>
      <c r="N55" s="263"/>
      <c r="O55" s="263"/>
      <c r="P55" s="263"/>
      <c r="Q55" s="263"/>
    </row>
    <row r="56" spans="10:17" ht="14.4">
      <c r="J56"/>
      <c r="K56" s="263"/>
      <c r="L56" s="263"/>
      <c r="M56" s="263"/>
      <c r="N56" s="263"/>
      <c r="O56" s="263"/>
      <c r="P56" s="263"/>
      <c r="Q56" s="263"/>
    </row>
    <row r="57" spans="10:17" ht="14.4">
      <c r="J57"/>
      <c r="K57" s="263"/>
      <c r="L57" s="263"/>
      <c r="M57" s="263"/>
      <c r="N57" s="263"/>
      <c r="O57" s="263"/>
      <c r="P57" s="263"/>
      <c r="Q57" s="263"/>
    </row>
    <row r="58" spans="10:17" ht="14.4">
      <c r="J58"/>
      <c r="K58" s="263"/>
      <c r="L58" s="263"/>
      <c r="M58" s="263"/>
      <c r="N58" s="263"/>
      <c r="O58" s="263"/>
      <c r="P58" s="263"/>
      <c r="Q58" s="263"/>
    </row>
    <row r="59" spans="10:17" ht="14.4">
      <c r="J59"/>
      <c r="K59" s="263"/>
      <c r="L59" s="263"/>
      <c r="M59" s="263"/>
      <c r="N59" s="263"/>
      <c r="O59" s="263"/>
      <c r="P59" s="263"/>
      <c r="Q59" s="263"/>
    </row>
    <row r="60" spans="10:17" ht="14.4">
      <c r="J60"/>
      <c r="K60" s="263"/>
      <c r="L60" s="263"/>
      <c r="M60" s="263"/>
      <c r="N60" s="263"/>
      <c r="O60" s="263"/>
      <c r="P60" s="263"/>
      <c r="Q60" s="263"/>
    </row>
    <row r="61" spans="10:17" ht="14.4">
      <c r="J61"/>
      <c r="K61" s="263"/>
      <c r="L61" s="263"/>
      <c r="M61" s="263"/>
      <c r="N61" s="263"/>
      <c r="O61" s="263"/>
      <c r="P61" s="263"/>
      <c r="Q61" s="263"/>
    </row>
    <row r="62" spans="10:17" ht="14.4">
      <c r="J62"/>
      <c r="K62" s="263"/>
      <c r="L62" s="263"/>
      <c r="M62" s="263"/>
      <c r="N62" s="263"/>
      <c r="O62" s="263"/>
      <c r="P62" s="263"/>
      <c r="Q62" s="263"/>
    </row>
    <row r="63" spans="10:17" ht="14.4">
      <c r="J63"/>
      <c r="K63" s="263"/>
      <c r="L63" s="263"/>
      <c r="M63" s="263"/>
      <c r="N63" s="263"/>
      <c r="O63" s="263"/>
      <c r="P63" s="263"/>
      <c r="Q63" s="263"/>
    </row>
    <row r="64" spans="10:17" ht="14.4">
      <c r="J64"/>
      <c r="K64" s="263"/>
      <c r="L64" s="263"/>
      <c r="M64" s="263"/>
      <c r="N64" s="263"/>
      <c r="O64" s="263"/>
      <c r="P64" s="263"/>
      <c r="Q64" s="263"/>
    </row>
    <row r="65" spans="10:17" ht="14.4">
      <c r="J65"/>
      <c r="K65" s="263"/>
      <c r="L65" s="263"/>
      <c r="M65" s="263"/>
      <c r="N65" s="263"/>
      <c r="O65" s="263"/>
      <c r="P65" s="263"/>
      <c r="Q65" s="263"/>
    </row>
    <row r="66" spans="10:17" ht="14.4">
      <c r="J66"/>
      <c r="K66" s="263"/>
      <c r="L66" s="263"/>
      <c r="M66" s="263"/>
      <c r="N66" s="263"/>
      <c r="O66" s="263"/>
      <c r="P66" s="263"/>
      <c r="Q66" s="263"/>
    </row>
    <row r="67" spans="10:17" ht="14.4">
      <c r="J67"/>
      <c r="K67" s="263"/>
      <c r="L67" s="263"/>
      <c r="M67" s="263"/>
      <c r="N67" s="263"/>
      <c r="O67" s="263"/>
      <c r="P67" s="263"/>
      <c r="Q67" s="263"/>
    </row>
    <row r="68" spans="10:17" ht="14.4">
      <c r="J68"/>
      <c r="K68" s="263"/>
      <c r="L68" s="263"/>
      <c r="M68" s="263"/>
      <c r="N68" s="263"/>
      <c r="O68" s="263"/>
      <c r="P68" s="263"/>
      <c r="Q68" s="263"/>
    </row>
    <row r="69" spans="10:17" ht="14.4">
      <c r="J69"/>
      <c r="K69" s="263"/>
      <c r="L69" s="263"/>
      <c r="M69" s="263"/>
      <c r="N69" s="263"/>
      <c r="O69" s="263"/>
      <c r="P69" s="263"/>
      <c r="Q69" s="263"/>
    </row>
    <row r="70" spans="10:17" ht="14.4">
      <c r="J70"/>
      <c r="K70" s="263"/>
      <c r="L70" s="263"/>
      <c r="M70" s="263"/>
      <c r="N70" s="263"/>
      <c r="O70" s="263"/>
      <c r="P70" s="263"/>
      <c r="Q70" s="263"/>
    </row>
    <row r="71" spans="10:17" ht="14.4">
      <c r="J71"/>
      <c r="K71" s="263"/>
      <c r="L71" s="263"/>
      <c r="M71" s="263"/>
      <c r="N71" s="263"/>
      <c r="O71" s="263"/>
      <c r="P71" s="263"/>
      <c r="Q71" s="263"/>
    </row>
    <row r="72" spans="10:17" ht="14.4">
      <c r="J72"/>
      <c r="K72" s="263"/>
      <c r="L72" s="263"/>
      <c r="M72" s="263"/>
      <c r="N72" s="263"/>
      <c r="O72" s="263"/>
      <c r="P72" s="263"/>
      <c r="Q72" s="263"/>
    </row>
    <row r="73" spans="10:17" ht="14.4">
      <c r="J73"/>
      <c r="K73" s="263"/>
      <c r="L73" s="263"/>
      <c r="M73" s="263"/>
      <c r="N73" s="263"/>
      <c r="O73" s="263"/>
      <c r="P73" s="263"/>
      <c r="Q73" s="263"/>
    </row>
    <row r="74" spans="10:17" ht="14.4">
      <c r="J74"/>
      <c r="K74" s="263"/>
      <c r="L74" s="263"/>
      <c r="M74" s="263"/>
      <c r="N74" s="263"/>
      <c r="O74" s="263"/>
      <c r="P74" s="263"/>
      <c r="Q74" s="263"/>
    </row>
    <row r="75" spans="10:17" ht="14.4">
      <c r="J75"/>
      <c r="K75" s="263"/>
      <c r="L75" s="263"/>
      <c r="M75" s="263"/>
      <c r="N75" s="263"/>
      <c r="O75" s="263"/>
      <c r="P75" s="263"/>
      <c r="Q75" s="263"/>
    </row>
    <row r="76" spans="10:17" ht="14.4">
      <c r="J76"/>
      <c r="K76" s="263"/>
      <c r="L76" s="263"/>
      <c r="M76" s="263"/>
      <c r="N76" s="263"/>
      <c r="O76" s="263"/>
      <c r="P76" s="263"/>
      <c r="Q76" s="263"/>
    </row>
    <row r="77" spans="10:17" ht="14.4">
      <c r="J77"/>
      <c r="K77" s="263"/>
      <c r="L77" s="263"/>
      <c r="M77" s="263"/>
      <c r="N77" s="263"/>
      <c r="O77" s="263"/>
      <c r="P77" s="263"/>
      <c r="Q77" s="263"/>
    </row>
    <row r="78" spans="10:17" ht="14.4">
      <c r="J78"/>
      <c r="K78" s="263"/>
      <c r="L78" s="263"/>
      <c r="M78" s="263"/>
      <c r="N78" s="263"/>
      <c r="O78" s="263"/>
      <c r="P78" s="263"/>
      <c r="Q78" s="263"/>
    </row>
    <row r="79" spans="10:17" ht="14.4">
      <c r="J79"/>
      <c r="K79" s="263"/>
      <c r="L79" s="263"/>
      <c r="M79" s="263"/>
      <c r="N79" s="263"/>
      <c r="O79" s="263"/>
      <c r="P79" s="263"/>
      <c r="Q79" s="263"/>
    </row>
    <row r="80" spans="10:17" ht="14.4">
      <c r="J80"/>
      <c r="K80" s="263"/>
      <c r="L80" s="263"/>
      <c r="M80" s="263"/>
      <c r="N80" s="263"/>
      <c r="O80" s="263"/>
      <c r="P80" s="263"/>
      <c r="Q80" s="263"/>
    </row>
    <row r="81" spans="10:17" ht="14.4">
      <c r="J81"/>
      <c r="K81" s="263"/>
      <c r="L81" s="263"/>
      <c r="M81" s="263"/>
      <c r="N81" s="263"/>
      <c r="O81" s="263"/>
      <c r="P81" s="263"/>
      <c r="Q81" s="263"/>
    </row>
    <row r="82" spans="10:17" ht="14.4">
      <c r="J82"/>
      <c r="K82" s="263"/>
      <c r="L82" s="263"/>
      <c r="M82" s="263"/>
      <c r="N82" s="263"/>
      <c r="O82" s="263"/>
      <c r="P82" s="263"/>
      <c r="Q82" s="263"/>
    </row>
    <row r="83" spans="10:17" ht="14.4">
      <c r="J83"/>
      <c r="K83" s="263"/>
      <c r="L83" s="263"/>
      <c r="M83" s="263"/>
      <c r="N83" s="263"/>
      <c r="O83" s="263"/>
      <c r="P83" s="263"/>
      <c r="Q83" s="263"/>
    </row>
    <row r="84" spans="10:17" ht="14.4">
      <c r="J84"/>
      <c r="K84" s="263"/>
      <c r="L84" s="263"/>
      <c r="M84" s="263"/>
      <c r="N84" s="263"/>
      <c r="O84" s="263"/>
      <c r="P84" s="263"/>
      <c r="Q84" s="263"/>
    </row>
    <row r="85" spans="10:17" ht="14.4">
      <c r="J85"/>
      <c r="K85" s="263"/>
      <c r="L85" s="263"/>
      <c r="M85" s="263"/>
      <c r="N85" s="263"/>
      <c r="O85" s="263"/>
      <c r="P85" s="263"/>
      <c r="Q85" s="263"/>
    </row>
    <row r="86" spans="10:17" ht="14.4">
      <c r="J86"/>
      <c r="K86" s="263"/>
      <c r="L86" s="263"/>
      <c r="M86" s="263"/>
      <c r="N86" s="263"/>
      <c r="O86" s="263"/>
      <c r="P86" s="263"/>
      <c r="Q86" s="263"/>
    </row>
    <row r="88" spans="10:17">
      <c r="K88" s="110"/>
      <c r="L88" s="111"/>
      <c r="M88" s="112"/>
      <c r="N88" s="112"/>
      <c r="O88" s="16"/>
      <c r="P88" s="113"/>
      <c r="Q88" s="114"/>
    </row>
  </sheetData>
  <mergeCells count="14">
    <mergeCell ref="K11:K13"/>
    <mergeCell ref="L11:L13"/>
    <mergeCell ref="M11:Q11"/>
    <mergeCell ref="D12:E12"/>
    <mergeCell ref="F12:G12"/>
    <mergeCell ref="H12:H13"/>
    <mergeCell ref="M12:N12"/>
    <mergeCell ref="O12:P12"/>
    <mergeCell ref="Q12:Q13"/>
    <mergeCell ref="A11:A13"/>
    <mergeCell ref="B11:B13"/>
    <mergeCell ref="C11:C13"/>
    <mergeCell ref="D11:H11"/>
    <mergeCell ref="J11:J13"/>
  </mergeCells>
  <pageMargins left="0.53" right="0.38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U56"/>
  <sheetViews>
    <sheetView zoomScale="80" zoomScaleNormal="80" zoomScaleSheetLayoutView="85" workbookViewId="0">
      <selection activeCell="H23" sqref="H23"/>
    </sheetView>
  </sheetViews>
  <sheetFormatPr defaultColWidth="9.109375" defaultRowHeight="14.4"/>
  <cols>
    <col min="1" max="1" width="3.44140625" style="84" bestFit="1" customWidth="1"/>
    <col min="2" max="2" width="19.5546875" style="84" bestFit="1" customWidth="1"/>
    <col min="3" max="3" width="18.6640625" style="84" bestFit="1" customWidth="1"/>
    <col min="4" max="4" width="6.33203125" style="164" bestFit="1" customWidth="1"/>
    <col min="5" max="5" width="5.88671875" style="164" customWidth="1"/>
    <col min="6" max="6" width="7.6640625" style="160" bestFit="1" customWidth="1"/>
    <col min="7" max="7" width="6.44140625" style="164" customWidth="1"/>
    <col min="8" max="8" width="11.6640625" style="164" bestFit="1" customWidth="1"/>
    <col min="9" max="9" width="14.33203125" style="133" customWidth="1"/>
    <col min="10" max="10" width="7.6640625" style="117" bestFit="1" customWidth="1"/>
    <col min="11" max="11" width="22.109375" style="117" bestFit="1" customWidth="1"/>
    <col min="12" max="12" width="19.33203125" style="117" bestFit="1" customWidth="1"/>
    <col min="13" max="13" width="5.6640625" style="117" bestFit="1" customWidth="1"/>
    <col min="14" max="14" width="5.5546875" style="117" customWidth="1"/>
    <col min="15" max="15" width="5.6640625" style="133" bestFit="1" customWidth="1"/>
    <col min="16" max="16" width="5.44140625" style="133" customWidth="1"/>
    <col min="17" max="17" width="11.6640625" style="133" bestFit="1" customWidth="1"/>
    <col min="18" max="19" width="9.109375" style="117"/>
    <col min="20" max="240" width="9.109375" style="84"/>
    <col min="241" max="241" width="3.44140625" style="84" customWidth="1"/>
    <col min="242" max="242" width="22.6640625" style="84" customWidth="1"/>
    <col min="243" max="243" width="32" style="84" customWidth="1"/>
    <col min="244" max="248" width="10.6640625" style="84" customWidth="1"/>
    <col min="249" max="255" width="9.109375" style="84"/>
    <col min="256" max="16384" width="9.109375" style="235"/>
  </cols>
  <sheetData>
    <row r="1" spans="1:255" s="47" customFormat="1" ht="15.6">
      <c r="A1" s="44" t="s">
        <v>26</v>
      </c>
      <c r="B1" s="44"/>
      <c r="C1" s="44"/>
      <c r="D1" s="45"/>
      <c r="E1" s="45"/>
      <c r="F1" s="45"/>
      <c r="G1" s="44"/>
      <c r="H1" s="44"/>
      <c r="I1" s="44"/>
      <c r="J1" s="44"/>
      <c r="K1" s="44"/>
      <c r="L1" s="44"/>
      <c r="M1" s="44"/>
      <c r="N1" s="44"/>
      <c r="O1" s="45"/>
      <c r="P1" s="45"/>
      <c r="Q1" s="45"/>
      <c r="R1" s="44"/>
      <c r="S1" s="44"/>
      <c r="T1" s="44"/>
      <c r="U1" s="44"/>
      <c r="V1" s="44"/>
      <c r="W1" s="44"/>
      <c r="X1" s="44"/>
      <c r="Y1" s="44"/>
      <c r="Z1" s="46"/>
      <c r="AA1" s="46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</row>
    <row r="2" spans="1:255" s="47" customFormat="1" ht="18.75" customHeight="1">
      <c r="A2" s="44" t="s">
        <v>28</v>
      </c>
      <c r="B2" s="44"/>
      <c r="C2" s="44"/>
      <c r="D2" s="45"/>
      <c r="E2" s="45"/>
      <c r="F2" s="45"/>
      <c r="G2" s="44"/>
      <c r="H2" s="44"/>
      <c r="I2" s="44"/>
      <c r="J2" s="44"/>
      <c r="K2" s="44"/>
      <c r="L2" s="44"/>
      <c r="M2" s="44"/>
      <c r="N2" s="44"/>
      <c r="O2" s="45"/>
      <c r="P2" s="45"/>
      <c r="Q2" s="45"/>
      <c r="R2" s="44"/>
      <c r="S2" s="44"/>
      <c r="T2" s="44"/>
      <c r="U2" s="44"/>
      <c r="V2" s="44"/>
      <c r="W2" s="44"/>
      <c r="X2" s="44"/>
      <c r="Y2" s="44"/>
      <c r="Z2" s="46"/>
      <c r="AA2" s="46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</row>
    <row r="3" spans="1:255" s="47" customFormat="1" ht="15.6">
      <c r="A3" s="184" t="s">
        <v>14</v>
      </c>
      <c r="B3" s="44"/>
      <c r="C3" s="44"/>
      <c r="D3" s="45"/>
      <c r="E3" s="45"/>
      <c r="F3" s="45"/>
      <c r="G3" s="45"/>
      <c r="H3" s="44"/>
      <c r="I3" s="44"/>
      <c r="J3" s="45"/>
      <c r="K3" s="44"/>
      <c r="L3" s="44"/>
      <c r="M3" s="44"/>
      <c r="N3" s="44"/>
      <c r="O3" s="45"/>
      <c r="P3" s="45"/>
      <c r="Q3" s="49"/>
      <c r="R3" s="45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255" s="47" customFormat="1" ht="15.6">
      <c r="A4" s="184" t="s">
        <v>16</v>
      </c>
      <c r="B4" s="44"/>
      <c r="C4" s="50"/>
      <c r="D4" s="51"/>
      <c r="E4" s="52"/>
      <c r="F4" s="53"/>
      <c r="G4" s="45"/>
      <c r="H4" s="44"/>
      <c r="I4" s="44"/>
      <c r="J4" s="45"/>
      <c r="K4" s="44"/>
      <c r="L4" s="44"/>
      <c r="M4" s="44"/>
      <c r="N4" s="44"/>
      <c r="O4" s="45"/>
      <c r="P4" s="45"/>
      <c r="Q4" s="49"/>
      <c r="R4" s="45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</row>
    <row r="5" spans="1:255" s="47" customFormat="1" ht="15.6">
      <c r="A5" s="184" t="s">
        <v>17</v>
      </c>
      <c r="B5" s="44"/>
      <c r="C5" s="54"/>
      <c r="D5" s="55"/>
      <c r="G5" s="45"/>
      <c r="H5" s="44"/>
      <c r="I5" s="44"/>
      <c r="J5" s="45"/>
      <c r="K5" s="44"/>
      <c r="L5" s="44"/>
      <c r="M5" s="44"/>
      <c r="N5" s="44"/>
      <c r="O5" s="45"/>
      <c r="P5" s="45"/>
      <c r="Q5" s="49"/>
      <c r="R5" s="45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</row>
    <row r="6" spans="1:255" s="47" customFormat="1" ht="15.6">
      <c r="A6" s="184" t="s">
        <v>18</v>
      </c>
      <c r="B6" s="44"/>
      <c r="C6" s="54"/>
      <c r="D6" s="55"/>
      <c r="G6" s="45"/>
      <c r="H6" s="44"/>
      <c r="I6" s="44"/>
      <c r="J6" s="45"/>
      <c r="K6" s="44"/>
      <c r="L6" s="44"/>
      <c r="M6" s="44"/>
      <c r="N6" s="44"/>
      <c r="O6" s="45"/>
      <c r="P6" s="45"/>
      <c r="Q6" s="49"/>
      <c r="R6" s="45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</row>
    <row r="7" spans="1:255" s="47" customFormat="1" ht="15.6">
      <c r="A7" s="44" t="s">
        <v>19</v>
      </c>
      <c r="D7" s="56">
        <f>G7+K7</f>
        <v>71</v>
      </c>
      <c r="E7" s="52"/>
      <c r="F7" s="52" t="s">
        <v>20</v>
      </c>
      <c r="G7" s="57">
        <v>29</v>
      </c>
      <c r="J7" s="47" t="s">
        <v>21</v>
      </c>
      <c r="K7" s="57">
        <v>42</v>
      </c>
      <c r="O7" s="52"/>
      <c r="P7" s="52"/>
      <c r="Q7" s="52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</row>
    <row r="8" spans="1:255" s="47" customFormat="1" ht="15.6">
      <c r="A8" s="44" t="s">
        <v>22</v>
      </c>
      <c r="C8" s="57">
        <f>42/D7</f>
        <v>0.59154929577464788</v>
      </c>
      <c r="E8" s="54"/>
      <c r="F8" s="52"/>
      <c r="G8" s="57">
        <f>C8*G7</f>
        <v>17.154929577464788</v>
      </c>
      <c r="K8" s="57">
        <f>C8*K7</f>
        <v>24.845070422535212</v>
      </c>
      <c r="O8" s="52"/>
      <c r="P8" s="52"/>
      <c r="Q8" s="52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</row>
    <row r="9" spans="1:255" s="47" customFormat="1" ht="15.6">
      <c r="A9" s="58"/>
      <c r="B9" s="44" t="s">
        <v>15</v>
      </c>
      <c r="D9" s="52"/>
      <c r="E9" s="52"/>
      <c r="F9" s="52"/>
      <c r="G9" s="45"/>
      <c r="H9" s="45"/>
      <c r="I9" s="44"/>
      <c r="J9" s="45"/>
      <c r="K9" s="44"/>
      <c r="L9" s="44"/>
      <c r="M9" s="44"/>
      <c r="N9" s="44"/>
      <c r="O9" s="45"/>
      <c r="P9" s="45"/>
      <c r="Q9" s="49"/>
      <c r="R9" s="45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</row>
    <row r="10" spans="1:255" s="214" customFormat="1" ht="13.2">
      <c r="A10" s="185"/>
      <c r="O10" s="220"/>
      <c r="P10" s="220"/>
      <c r="Q10" s="220"/>
    </row>
    <row r="11" spans="1:255" s="216" customFormat="1" ht="27" customHeight="1">
      <c r="A11" s="265" t="s">
        <v>0</v>
      </c>
      <c r="B11" s="268" t="s">
        <v>1</v>
      </c>
      <c r="C11" s="268" t="s">
        <v>2</v>
      </c>
      <c r="D11" s="271" t="s">
        <v>11</v>
      </c>
      <c r="E11" s="272"/>
      <c r="F11" s="272"/>
      <c r="G11" s="272"/>
      <c r="H11" s="272"/>
      <c r="I11" s="215"/>
      <c r="J11" s="276" t="s">
        <v>0</v>
      </c>
      <c r="K11" s="279" t="s">
        <v>1</v>
      </c>
      <c r="L11" s="268" t="s">
        <v>2</v>
      </c>
      <c r="M11" s="271" t="s">
        <v>11</v>
      </c>
      <c r="N11" s="272"/>
      <c r="O11" s="272"/>
      <c r="P11" s="272"/>
      <c r="Q11" s="272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  <c r="DD11" s="215"/>
      <c r="DE11" s="215"/>
      <c r="DF11" s="215"/>
      <c r="DG11" s="215"/>
      <c r="DH11" s="215"/>
      <c r="DI11" s="215"/>
      <c r="DJ11" s="215"/>
      <c r="DK11" s="215"/>
      <c r="DL11" s="215"/>
      <c r="DM11" s="215"/>
      <c r="DN11" s="215"/>
      <c r="DO11" s="215"/>
      <c r="DP11" s="215"/>
      <c r="DQ11" s="215"/>
      <c r="DR11" s="215"/>
      <c r="DS11" s="215"/>
      <c r="DT11" s="215"/>
      <c r="DU11" s="215"/>
      <c r="DV11" s="215"/>
      <c r="DW11" s="215"/>
      <c r="DX11" s="215"/>
      <c r="DY11" s="215"/>
      <c r="DZ11" s="215"/>
      <c r="EA11" s="215"/>
      <c r="EB11" s="215"/>
      <c r="EC11" s="215"/>
      <c r="ED11" s="215"/>
      <c r="EE11" s="215"/>
      <c r="EF11" s="215"/>
      <c r="EG11" s="215"/>
      <c r="EH11" s="215"/>
      <c r="EI11" s="215"/>
      <c r="EJ11" s="215"/>
      <c r="EK11" s="215"/>
      <c r="EL11" s="215"/>
      <c r="EM11" s="215"/>
      <c r="EN11" s="215"/>
      <c r="EO11" s="215"/>
      <c r="EP11" s="215"/>
      <c r="EQ11" s="215"/>
      <c r="ER11" s="215"/>
      <c r="ES11" s="215"/>
      <c r="ET11" s="215"/>
      <c r="EU11" s="215"/>
      <c r="EV11" s="215"/>
      <c r="EW11" s="215"/>
      <c r="EX11" s="215"/>
      <c r="EY11" s="215"/>
      <c r="EZ11" s="215"/>
      <c r="FA11" s="215"/>
      <c r="FB11" s="215"/>
      <c r="FC11" s="215"/>
      <c r="FD11" s="215"/>
      <c r="FE11" s="215"/>
      <c r="FF11" s="215"/>
      <c r="FG11" s="215"/>
      <c r="FH11" s="215"/>
      <c r="FI11" s="215"/>
      <c r="FJ11" s="215"/>
      <c r="FK11" s="215"/>
      <c r="FL11" s="215"/>
      <c r="FM11" s="215"/>
      <c r="FN11" s="215"/>
      <c r="FO11" s="215"/>
      <c r="FP11" s="215"/>
      <c r="FQ11" s="215"/>
      <c r="FR11" s="215"/>
      <c r="FS11" s="215"/>
      <c r="FT11" s="215"/>
      <c r="FU11" s="215"/>
      <c r="FV11" s="215"/>
      <c r="FW11" s="215"/>
      <c r="FX11" s="215"/>
      <c r="FY11" s="215"/>
      <c r="FZ11" s="215"/>
      <c r="GA11" s="215"/>
      <c r="GB11" s="215"/>
      <c r="GC11" s="215"/>
      <c r="GD11" s="215"/>
      <c r="GE11" s="215"/>
      <c r="GF11" s="215"/>
      <c r="GG11" s="215"/>
      <c r="GH11" s="215"/>
      <c r="GI11" s="215"/>
      <c r="GJ11" s="215"/>
      <c r="GK11" s="215"/>
      <c r="GL11" s="215"/>
      <c r="GM11" s="215"/>
      <c r="GN11" s="215"/>
      <c r="GO11" s="215"/>
      <c r="GP11" s="215"/>
      <c r="GQ11" s="215"/>
      <c r="GR11" s="215"/>
      <c r="GS11" s="215"/>
      <c r="GT11" s="215"/>
      <c r="GU11" s="215"/>
      <c r="GV11" s="215"/>
      <c r="GW11" s="215"/>
      <c r="GX11" s="215"/>
      <c r="GY11" s="215"/>
      <c r="GZ11" s="215"/>
      <c r="HA11" s="215"/>
      <c r="HB11" s="215"/>
      <c r="HC11" s="215"/>
      <c r="HD11" s="215"/>
      <c r="HE11" s="215"/>
      <c r="HF11" s="215"/>
      <c r="HG11" s="215"/>
      <c r="HH11" s="215"/>
      <c r="HI11" s="215"/>
      <c r="HJ11" s="215"/>
      <c r="HK11" s="215"/>
      <c r="HL11" s="215"/>
      <c r="HM11" s="215"/>
      <c r="HN11" s="215"/>
      <c r="HO11" s="215"/>
      <c r="HP11" s="215"/>
      <c r="HQ11" s="215"/>
      <c r="HR11" s="215"/>
      <c r="HS11" s="215"/>
      <c r="HT11" s="215"/>
      <c r="HU11" s="215"/>
      <c r="HV11" s="215"/>
      <c r="HW11" s="215"/>
      <c r="HX11" s="215"/>
      <c r="HY11" s="215"/>
      <c r="HZ11" s="215"/>
      <c r="IA11" s="215"/>
      <c r="IB11" s="215"/>
      <c r="IC11" s="215"/>
      <c r="ID11" s="215"/>
      <c r="IE11" s="215"/>
      <c r="IF11" s="215"/>
      <c r="IG11" s="215"/>
      <c r="IH11" s="215"/>
      <c r="II11" s="215"/>
      <c r="IJ11" s="215"/>
      <c r="IK11" s="215"/>
      <c r="IL11" s="215"/>
      <c r="IM11" s="215"/>
      <c r="IN11" s="215"/>
      <c r="IO11" s="215"/>
      <c r="IP11" s="215"/>
      <c r="IQ11" s="215"/>
      <c r="IR11" s="215"/>
      <c r="IS11" s="215"/>
    </row>
    <row r="12" spans="1:255" s="218" customFormat="1" ht="30" customHeight="1">
      <c r="A12" s="266"/>
      <c r="B12" s="269"/>
      <c r="C12" s="269"/>
      <c r="D12" s="272" t="s">
        <v>24</v>
      </c>
      <c r="E12" s="273"/>
      <c r="F12" s="271" t="s">
        <v>3</v>
      </c>
      <c r="G12" s="273"/>
      <c r="H12" s="274" t="s">
        <v>4</v>
      </c>
      <c r="I12" s="217"/>
      <c r="J12" s="277"/>
      <c r="K12" s="280"/>
      <c r="L12" s="269"/>
      <c r="M12" s="271" t="s">
        <v>25</v>
      </c>
      <c r="N12" s="273"/>
      <c r="O12" s="271" t="s">
        <v>13</v>
      </c>
      <c r="P12" s="273"/>
      <c r="Q12" s="274" t="s">
        <v>4</v>
      </c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  <c r="EJ12" s="217"/>
      <c r="EK12" s="217"/>
      <c r="EL12" s="217"/>
      <c r="EM12" s="217"/>
      <c r="EN12" s="217"/>
      <c r="EO12" s="217"/>
      <c r="EP12" s="217"/>
      <c r="EQ12" s="217"/>
      <c r="ER12" s="217"/>
      <c r="ES12" s="217"/>
      <c r="ET12" s="217"/>
      <c r="EU12" s="217"/>
      <c r="EV12" s="217"/>
      <c r="EW12" s="217"/>
      <c r="EX12" s="217"/>
      <c r="EY12" s="217"/>
      <c r="EZ12" s="217"/>
      <c r="FA12" s="217"/>
      <c r="FB12" s="217"/>
      <c r="FC12" s="217"/>
      <c r="FD12" s="217"/>
      <c r="FE12" s="217"/>
      <c r="FF12" s="217"/>
      <c r="FG12" s="217"/>
      <c r="FH12" s="217"/>
      <c r="FI12" s="217"/>
      <c r="FJ12" s="217"/>
      <c r="FK12" s="217"/>
      <c r="FL12" s="217"/>
      <c r="FM12" s="217"/>
      <c r="FN12" s="217"/>
      <c r="FO12" s="217"/>
      <c r="FP12" s="217"/>
      <c r="FQ12" s="217"/>
      <c r="FR12" s="217"/>
      <c r="FS12" s="217"/>
      <c r="FT12" s="217"/>
      <c r="FU12" s="217"/>
      <c r="FV12" s="217"/>
      <c r="FW12" s="217"/>
      <c r="FX12" s="217"/>
      <c r="FY12" s="217"/>
      <c r="FZ12" s="217"/>
      <c r="GA12" s="217"/>
      <c r="GB12" s="217"/>
      <c r="GC12" s="217"/>
      <c r="GD12" s="217"/>
      <c r="GE12" s="217"/>
      <c r="GF12" s="217"/>
      <c r="GG12" s="217"/>
      <c r="GH12" s="217"/>
      <c r="GI12" s="217"/>
      <c r="GJ12" s="217"/>
      <c r="GK12" s="217"/>
      <c r="GL12" s="217"/>
      <c r="GM12" s="217"/>
      <c r="GN12" s="217"/>
      <c r="GO12" s="217"/>
      <c r="GP12" s="217"/>
      <c r="GQ12" s="217"/>
      <c r="GR12" s="217"/>
      <c r="GS12" s="217"/>
      <c r="GT12" s="217"/>
      <c r="GU12" s="217"/>
      <c r="GV12" s="217"/>
      <c r="GW12" s="217"/>
      <c r="GX12" s="217"/>
      <c r="GY12" s="217"/>
      <c r="GZ12" s="217"/>
      <c r="HA12" s="217"/>
      <c r="HB12" s="217"/>
      <c r="HC12" s="217"/>
      <c r="HD12" s="217"/>
      <c r="HE12" s="217"/>
      <c r="HF12" s="217"/>
      <c r="HG12" s="217"/>
      <c r="HH12" s="217"/>
      <c r="HI12" s="217"/>
      <c r="HJ12" s="217"/>
      <c r="HK12" s="217"/>
      <c r="HL12" s="217"/>
      <c r="HM12" s="217"/>
      <c r="HN12" s="217"/>
      <c r="HO12" s="217"/>
      <c r="HP12" s="217"/>
      <c r="HQ12" s="217"/>
      <c r="HR12" s="217"/>
      <c r="HS12" s="217"/>
      <c r="HT12" s="217"/>
      <c r="HU12" s="217"/>
      <c r="HV12" s="217"/>
      <c r="HW12" s="217"/>
      <c r="HX12" s="217"/>
      <c r="HY12" s="217"/>
      <c r="HZ12" s="217"/>
      <c r="IA12" s="217"/>
      <c r="IB12" s="217"/>
      <c r="IC12" s="217"/>
      <c r="ID12" s="217"/>
      <c r="IE12" s="217"/>
      <c r="IF12" s="217"/>
      <c r="IG12" s="217"/>
      <c r="IH12" s="217"/>
      <c r="II12" s="217"/>
      <c r="IJ12" s="217"/>
      <c r="IK12" s="217"/>
      <c r="IL12" s="217"/>
      <c r="IM12" s="217"/>
      <c r="IN12" s="217"/>
      <c r="IO12" s="217"/>
      <c r="IP12" s="217"/>
      <c r="IQ12" s="217"/>
      <c r="IR12" s="217"/>
      <c r="IS12" s="217"/>
    </row>
    <row r="13" spans="1:255" s="216" customFormat="1" ht="15" thickBot="1">
      <c r="A13" s="267"/>
      <c r="B13" s="270"/>
      <c r="C13" s="270"/>
      <c r="D13" s="65" t="s">
        <v>5</v>
      </c>
      <c r="E13" s="66" t="s">
        <v>6</v>
      </c>
      <c r="F13" s="67" t="s">
        <v>5</v>
      </c>
      <c r="G13" s="66" t="s">
        <v>6</v>
      </c>
      <c r="H13" s="275"/>
      <c r="I13" s="215"/>
      <c r="J13" s="278"/>
      <c r="K13" s="281"/>
      <c r="L13" s="270"/>
      <c r="M13" s="65" t="s">
        <v>5</v>
      </c>
      <c r="N13" s="66" t="s">
        <v>6</v>
      </c>
      <c r="O13" s="67" t="s">
        <v>5</v>
      </c>
      <c r="P13" s="66" t="s">
        <v>6</v>
      </c>
      <c r="Q13" s="27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15"/>
      <c r="DE13" s="215"/>
      <c r="DF13" s="215"/>
      <c r="DG13" s="215"/>
      <c r="DH13" s="215"/>
      <c r="DI13" s="215"/>
      <c r="DJ13" s="215"/>
      <c r="DK13" s="215"/>
      <c r="DL13" s="215"/>
      <c r="DM13" s="215"/>
      <c r="DN13" s="215"/>
      <c r="DO13" s="215"/>
      <c r="DP13" s="215"/>
      <c r="DQ13" s="215"/>
      <c r="DR13" s="215"/>
      <c r="DS13" s="215"/>
      <c r="DT13" s="215"/>
      <c r="DU13" s="215"/>
      <c r="DV13" s="215"/>
      <c r="DW13" s="215"/>
      <c r="DX13" s="215"/>
      <c r="DY13" s="215"/>
      <c r="DZ13" s="215"/>
      <c r="EA13" s="215"/>
      <c r="EB13" s="215"/>
      <c r="EC13" s="215"/>
      <c r="ED13" s="215"/>
      <c r="EE13" s="215"/>
      <c r="EF13" s="215"/>
      <c r="EG13" s="215"/>
      <c r="EH13" s="215"/>
      <c r="EI13" s="215"/>
      <c r="EJ13" s="215"/>
      <c r="EK13" s="215"/>
      <c r="EL13" s="215"/>
      <c r="EM13" s="215"/>
      <c r="EN13" s="215"/>
      <c r="EO13" s="215"/>
      <c r="EP13" s="215"/>
      <c r="EQ13" s="215"/>
      <c r="ER13" s="215"/>
      <c r="ES13" s="215"/>
      <c r="ET13" s="215"/>
      <c r="EU13" s="215"/>
      <c r="EV13" s="215"/>
      <c r="EW13" s="215"/>
      <c r="EX13" s="215"/>
      <c r="EY13" s="215"/>
      <c r="EZ13" s="215"/>
      <c r="FA13" s="215"/>
      <c r="FB13" s="215"/>
      <c r="FC13" s="215"/>
      <c r="FD13" s="215"/>
      <c r="FE13" s="215"/>
      <c r="FF13" s="215"/>
      <c r="FG13" s="215"/>
      <c r="FH13" s="215"/>
      <c r="FI13" s="215"/>
      <c r="FJ13" s="215"/>
      <c r="FK13" s="215"/>
      <c r="FL13" s="215"/>
      <c r="FM13" s="215"/>
      <c r="FN13" s="215"/>
      <c r="FO13" s="215"/>
      <c r="FP13" s="215"/>
      <c r="FQ13" s="215"/>
      <c r="FR13" s="215"/>
      <c r="FS13" s="215"/>
      <c r="FT13" s="215"/>
      <c r="FU13" s="215"/>
      <c r="FV13" s="215"/>
      <c r="FW13" s="215"/>
      <c r="FX13" s="215"/>
      <c r="FY13" s="215"/>
      <c r="FZ13" s="215"/>
      <c r="GA13" s="215"/>
      <c r="GB13" s="215"/>
      <c r="GC13" s="215"/>
      <c r="GD13" s="215"/>
      <c r="GE13" s="215"/>
      <c r="GF13" s="215"/>
      <c r="GG13" s="215"/>
      <c r="GH13" s="215"/>
      <c r="GI13" s="215"/>
      <c r="GJ13" s="215"/>
      <c r="GK13" s="215"/>
      <c r="GL13" s="215"/>
      <c r="GM13" s="215"/>
      <c r="GN13" s="215"/>
      <c r="GO13" s="215"/>
      <c r="GP13" s="215"/>
      <c r="GQ13" s="215"/>
      <c r="GR13" s="215"/>
      <c r="GS13" s="215"/>
      <c r="GT13" s="215"/>
      <c r="GU13" s="215"/>
      <c r="GV13" s="215"/>
      <c r="GW13" s="215"/>
      <c r="GX13" s="215"/>
      <c r="GY13" s="215"/>
      <c r="GZ13" s="215"/>
      <c r="HA13" s="215"/>
      <c r="HB13" s="215"/>
      <c r="HC13" s="215"/>
      <c r="HD13" s="215"/>
      <c r="HE13" s="215"/>
      <c r="HF13" s="215"/>
      <c r="HG13" s="215"/>
      <c r="HH13" s="215"/>
      <c r="HI13" s="215"/>
      <c r="HJ13" s="215"/>
      <c r="HK13" s="215"/>
      <c r="HL13" s="215"/>
      <c r="HM13" s="215"/>
      <c r="HN13" s="215"/>
      <c r="HO13" s="215"/>
      <c r="HP13" s="215"/>
      <c r="HQ13" s="215"/>
      <c r="HR13" s="215"/>
      <c r="HS13" s="215"/>
      <c r="HT13" s="215"/>
      <c r="HU13" s="215"/>
      <c r="HV13" s="215"/>
      <c r="HW13" s="215"/>
      <c r="HX13" s="215"/>
      <c r="HY13" s="215"/>
      <c r="HZ13" s="215"/>
      <c r="IA13" s="215"/>
      <c r="IB13" s="215"/>
      <c r="IC13" s="215"/>
      <c r="ID13" s="215"/>
      <c r="IE13" s="215"/>
      <c r="IF13" s="215"/>
      <c r="IG13" s="215"/>
      <c r="IH13" s="215"/>
      <c r="II13" s="215"/>
      <c r="IJ13" s="215"/>
      <c r="IK13" s="215"/>
      <c r="IL13" s="215"/>
      <c r="IM13" s="215"/>
      <c r="IN13" s="215"/>
      <c r="IO13" s="215"/>
      <c r="IP13" s="215"/>
      <c r="IQ13" s="215"/>
      <c r="IR13" s="215"/>
      <c r="IS13" s="215"/>
    </row>
    <row r="14" spans="1:255" ht="9.75" customHeight="1" thickTop="1">
      <c r="A14" s="119"/>
      <c r="B14" s="235"/>
      <c r="C14" s="235"/>
      <c r="D14" s="119"/>
      <c r="E14" s="119"/>
      <c r="F14" s="120"/>
      <c r="G14" s="119"/>
      <c r="H14" s="119"/>
      <c r="I14" s="117"/>
      <c r="J14" s="216"/>
      <c r="K14" s="216"/>
      <c r="L14" s="216"/>
      <c r="M14" s="216"/>
      <c r="N14" s="216"/>
      <c r="O14" s="251"/>
      <c r="P14" s="251"/>
      <c r="Q14" s="251"/>
      <c r="IU14" s="235"/>
    </row>
    <row r="15" spans="1:255" s="236" customFormat="1" ht="13.8">
      <c r="A15" s="227">
        <v>1</v>
      </c>
      <c r="B15" s="154" t="s">
        <v>60</v>
      </c>
      <c r="C15" s="26" t="s">
        <v>37</v>
      </c>
      <c r="D15" s="28"/>
      <c r="E15" s="28"/>
      <c r="F15" s="227">
        <v>1</v>
      </c>
      <c r="G15" s="21">
        <v>1000</v>
      </c>
      <c r="H15" s="252">
        <f>E15+G15</f>
        <v>1000</v>
      </c>
      <c r="I15" s="117"/>
      <c r="J15" s="41">
        <v>1</v>
      </c>
      <c r="K15" s="232" t="s">
        <v>250</v>
      </c>
      <c r="L15" s="38" t="s">
        <v>8</v>
      </c>
      <c r="M15" s="39">
        <v>1</v>
      </c>
      <c r="N15" s="29">
        <v>1000</v>
      </c>
      <c r="O15" s="257">
        <v>1</v>
      </c>
      <c r="P15" s="257">
        <v>1000</v>
      </c>
      <c r="Q15" s="261">
        <f t="shared" ref="Q15:Q56" si="0">SUM(P15,N15)</f>
        <v>2000</v>
      </c>
      <c r="R15" s="127"/>
      <c r="S15" s="127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</row>
    <row r="16" spans="1:255" s="236" customFormat="1" ht="13.8">
      <c r="A16" s="231">
        <v>2</v>
      </c>
      <c r="B16" s="154" t="s">
        <v>61</v>
      </c>
      <c r="C16" s="26" t="s">
        <v>35</v>
      </c>
      <c r="D16" s="28"/>
      <c r="E16" s="28"/>
      <c r="F16" s="231">
        <v>2</v>
      </c>
      <c r="G16" s="23">
        <v>800</v>
      </c>
      <c r="H16" s="252">
        <f t="shared" ref="H16:H43" si="1">E16+G16</f>
        <v>800</v>
      </c>
      <c r="I16" s="117"/>
      <c r="J16" s="41">
        <v>2</v>
      </c>
      <c r="K16" s="258" t="s">
        <v>251</v>
      </c>
      <c r="L16" s="38" t="s">
        <v>137</v>
      </c>
      <c r="M16" s="39">
        <v>2</v>
      </c>
      <c r="N16" s="29">
        <v>800</v>
      </c>
      <c r="O16" s="257">
        <v>2</v>
      </c>
      <c r="P16" s="257">
        <v>800</v>
      </c>
      <c r="Q16" s="261">
        <f t="shared" si="0"/>
        <v>1600</v>
      </c>
      <c r="R16" s="127"/>
      <c r="S16" s="127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</row>
    <row r="17" spans="1:254" s="236" customFormat="1" ht="13.8">
      <c r="A17" s="227">
        <v>3</v>
      </c>
      <c r="B17" s="27" t="s">
        <v>62</v>
      </c>
      <c r="C17" s="27" t="s">
        <v>37</v>
      </c>
      <c r="D17" s="28"/>
      <c r="E17" s="28"/>
      <c r="F17" s="227">
        <v>3</v>
      </c>
      <c r="G17" s="23">
        <v>640</v>
      </c>
      <c r="H17" s="252">
        <f t="shared" si="1"/>
        <v>640</v>
      </c>
      <c r="I17" s="117"/>
      <c r="J17" s="41">
        <v>3</v>
      </c>
      <c r="K17" s="232" t="s">
        <v>252</v>
      </c>
      <c r="L17" s="38" t="s">
        <v>8</v>
      </c>
      <c r="M17" s="39">
        <v>3</v>
      </c>
      <c r="N17" s="29">
        <v>640</v>
      </c>
      <c r="O17" s="257">
        <v>5</v>
      </c>
      <c r="P17" s="257">
        <v>410</v>
      </c>
      <c r="Q17" s="261">
        <f t="shared" si="0"/>
        <v>1050</v>
      </c>
      <c r="R17" s="127"/>
      <c r="S17" s="127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</row>
    <row r="18" spans="1:254" s="236" customFormat="1" ht="13.8">
      <c r="A18" s="231">
        <v>4</v>
      </c>
      <c r="B18" s="154" t="s">
        <v>63</v>
      </c>
      <c r="C18" s="26" t="s">
        <v>37</v>
      </c>
      <c r="D18" s="28"/>
      <c r="E18" s="28"/>
      <c r="F18" s="231">
        <v>4</v>
      </c>
      <c r="G18" s="23">
        <v>512</v>
      </c>
      <c r="H18" s="252">
        <f t="shared" si="1"/>
        <v>512</v>
      </c>
      <c r="I18" s="117"/>
      <c r="J18" s="41">
        <v>4</v>
      </c>
      <c r="K18" s="232" t="s">
        <v>254</v>
      </c>
      <c r="L18" s="38" t="s">
        <v>8</v>
      </c>
      <c r="M18" s="39">
        <v>5</v>
      </c>
      <c r="N18" s="29">
        <v>410</v>
      </c>
      <c r="O18" s="257">
        <v>3</v>
      </c>
      <c r="P18" s="257">
        <v>640</v>
      </c>
      <c r="Q18" s="261">
        <f t="shared" si="0"/>
        <v>1050</v>
      </c>
      <c r="R18" s="127"/>
      <c r="S18" s="127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</row>
    <row r="19" spans="1:254" s="236" customFormat="1" ht="13.8">
      <c r="A19" s="227">
        <v>5</v>
      </c>
      <c r="B19" s="26" t="s">
        <v>64</v>
      </c>
      <c r="C19" s="26" t="s">
        <v>37</v>
      </c>
      <c r="D19" s="28"/>
      <c r="E19" s="28"/>
      <c r="F19" s="227">
        <v>5</v>
      </c>
      <c r="G19" s="23">
        <v>410</v>
      </c>
      <c r="H19" s="252">
        <f t="shared" si="1"/>
        <v>410</v>
      </c>
      <c r="I19" s="117"/>
      <c r="J19" s="41">
        <v>5</v>
      </c>
      <c r="K19" s="258" t="s">
        <v>253</v>
      </c>
      <c r="L19" s="38" t="s">
        <v>7</v>
      </c>
      <c r="M19" s="39">
        <v>4</v>
      </c>
      <c r="N19" s="29">
        <v>512</v>
      </c>
      <c r="O19" s="257">
        <v>4</v>
      </c>
      <c r="P19" s="257">
        <v>512</v>
      </c>
      <c r="Q19" s="261">
        <f t="shared" si="0"/>
        <v>1024</v>
      </c>
      <c r="R19" s="127"/>
      <c r="S19" s="127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</row>
    <row r="20" spans="1:254" s="236" customFormat="1" ht="13.8">
      <c r="A20" s="231">
        <v>6</v>
      </c>
      <c r="B20" s="27" t="s">
        <v>65</v>
      </c>
      <c r="C20" s="26" t="s">
        <v>35</v>
      </c>
      <c r="D20" s="28"/>
      <c r="E20" s="28"/>
      <c r="F20" s="231">
        <v>6</v>
      </c>
      <c r="G20" s="23">
        <v>328</v>
      </c>
      <c r="H20" s="252">
        <f t="shared" si="1"/>
        <v>328</v>
      </c>
      <c r="I20" s="117"/>
      <c r="J20" s="41">
        <v>6</v>
      </c>
      <c r="K20" s="258" t="s">
        <v>256</v>
      </c>
      <c r="L20" s="38" t="s">
        <v>7</v>
      </c>
      <c r="M20" s="39">
        <v>7</v>
      </c>
      <c r="N20" s="29">
        <v>262</v>
      </c>
      <c r="O20" s="257">
        <v>6</v>
      </c>
      <c r="P20" s="257">
        <v>328</v>
      </c>
      <c r="Q20" s="261">
        <f t="shared" si="0"/>
        <v>590</v>
      </c>
      <c r="R20" s="127"/>
      <c r="S20" s="127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</row>
    <row r="21" spans="1:254" s="236" customFormat="1" ht="13.8">
      <c r="A21" s="227">
        <v>7</v>
      </c>
      <c r="B21" s="253" t="s">
        <v>66</v>
      </c>
      <c r="C21" s="26" t="s">
        <v>44</v>
      </c>
      <c r="D21" s="28"/>
      <c r="E21" s="28"/>
      <c r="F21" s="227">
        <v>7</v>
      </c>
      <c r="G21" s="23">
        <v>262</v>
      </c>
      <c r="H21" s="252">
        <f t="shared" si="1"/>
        <v>262</v>
      </c>
      <c r="I21" s="117"/>
      <c r="J21" s="41">
        <v>7</v>
      </c>
      <c r="K21" s="232" t="s">
        <v>255</v>
      </c>
      <c r="L21" s="38" t="s">
        <v>8</v>
      </c>
      <c r="M21" s="39">
        <v>6</v>
      </c>
      <c r="N21" s="29">
        <v>328</v>
      </c>
      <c r="O21" s="257">
        <v>15</v>
      </c>
      <c r="P21" s="257">
        <v>44</v>
      </c>
      <c r="Q21" s="261">
        <f t="shared" si="0"/>
        <v>372</v>
      </c>
      <c r="R21" s="127"/>
      <c r="S21" s="127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</row>
    <row r="22" spans="1:254" s="236" customFormat="1" ht="13.8">
      <c r="A22" s="231">
        <v>8</v>
      </c>
      <c r="B22" s="154" t="s">
        <v>67</v>
      </c>
      <c r="C22" s="26" t="s">
        <v>35</v>
      </c>
      <c r="D22" s="28"/>
      <c r="E22" s="28"/>
      <c r="F22" s="231">
        <v>8</v>
      </c>
      <c r="G22" s="23">
        <v>210</v>
      </c>
      <c r="H22" s="252">
        <f t="shared" si="1"/>
        <v>210</v>
      </c>
      <c r="I22" s="117"/>
      <c r="J22" s="41">
        <v>8</v>
      </c>
      <c r="K22" s="232" t="s">
        <v>260</v>
      </c>
      <c r="L22" s="38" t="s">
        <v>10</v>
      </c>
      <c r="M22" s="39">
        <v>11</v>
      </c>
      <c r="N22" s="29">
        <v>107</v>
      </c>
      <c r="O22" s="257">
        <v>7</v>
      </c>
      <c r="P22" s="257">
        <v>262</v>
      </c>
      <c r="Q22" s="261">
        <f t="shared" si="0"/>
        <v>369</v>
      </c>
      <c r="R22" s="127"/>
      <c r="S22" s="127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</row>
    <row r="23" spans="1:254" s="236" customFormat="1" ht="13.8">
      <c r="A23" s="227">
        <v>9</v>
      </c>
      <c r="B23" s="27" t="s">
        <v>68</v>
      </c>
      <c r="C23" s="27" t="s">
        <v>37</v>
      </c>
      <c r="D23" s="28"/>
      <c r="E23" s="28"/>
      <c r="F23" s="227">
        <v>9</v>
      </c>
      <c r="G23" s="23">
        <v>168</v>
      </c>
      <c r="H23" s="252">
        <f t="shared" si="1"/>
        <v>168</v>
      </c>
      <c r="I23" s="117"/>
      <c r="J23" s="41">
        <v>9</v>
      </c>
      <c r="K23" s="232" t="s">
        <v>257</v>
      </c>
      <c r="L23" s="38" t="s">
        <v>8</v>
      </c>
      <c r="M23" s="39">
        <v>8</v>
      </c>
      <c r="N23" s="29">
        <v>210</v>
      </c>
      <c r="O23" s="257">
        <v>11</v>
      </c>
      <c r="P23" s="257">
        <v>107</v>
      </c>
      <c r="Q23" s="261">
        <f t="shared" si="0"/>
        <v>317</v>
      </c>
      <c r="R23" s="127"/>
      <c r="S23" s="127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</row>
    <row r="24" spans="1:254" s="236" customFormat="1" ht="13.8">
      <c r="A24" s="231">
        <v>10</v>
      </c>
      <c r="B24" s="154" t="s">
        <v>69</v>
      </c>
      <c r="C24" s="27" t="s">
        <v>37</v>
      </c>
      <c r="D24" s="28"/>
      <c r="E24" s="28"/>
      <c r="F24" s="231">
        <v>10</v>
      </c>
      <c r="G24" s="23">
        <v>134</v>
      </c>
      <c r="H24" s="252">
        <f t="shared" si="1"/>
        <v>134</v>
      </c>
      <c r="I24" s="117"/>
      <c r="J24" s="41">
        <v>10</v>
      </c>
      <c r="K24" s="232" t="s">
        <v>259</v>
      </c>
      <c r="L24" s="38" t="s">
        <v>8</v>
      </c>
      <c r="M24" s="39">
        <v>10</v>
      </c>
      <c r="N24" s="29">
        <v>134</v>
      </c>
      <c r="O24" s="257">
        <v>9</v>
      </c>
      <c r="P24" s="257">
        <v>168</v>
      </c>
      <c r="Q24" s="261">
        <f t="shared" si="0"/>
        <v>302</v>
      </c>
      <c r="R24" s="127"/>
      <c r="S24" s="127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</row>
    <row r="25" spans="1:254" s="236" customFormat="1" ht="13.8">
      <c r="A25" s="227">
        <v>11</v>
      </c>
      <c r="B25" s="154" t="s">
        <v>70</v>
      </c>
      <c r="C25" s="26" t="s">
        <v>35</v>
      </c>
      <c r="D25" s="28"/>
      <c r="E25" s="28"/>
      <c r="F25" s="227">
        <v>11</v>
      </c>
      <c r="G25" s="23">
        <v>107</v>
      </c>
      <c r="H25" s="252">
        <f t="shared" si="1"/>
        <v>107</v>
      </c>
      <c r="I25" s="117"/>
      <c r="J25" s="41">
        <v>11</v>
      </c>
      <c r="K25" s="232" t="s">
        <v>258</v>
      </c>
      <c r="L25" s="38" t="s">
        <v>10</v>
      </c>
      <c r="M25" s="39">
        <v>9</v>
      </c>
      <c r="N25" s="29">
        <v>168</v>
      </c>
      <c r="O25" s="257">
        <v>12</v>
      </c>
      <c r="P25" s="257">
        <v>86</v>
      </c>
      <c r="Q25" s="261">
        <f t="shared" si="0"/>
        <v>254</v>
      </c>
      <c r="R25" s="127"/>
      <c r="S25" s="127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</row>
    <row r="26" spans="1:254" s="236" customFormat="1" ht="13.8">
      <c r="A26" s="231">
        <v>12</v>
      </c>
      <c r="B26" s="254" t="s">
        <v>71</v>
      </c>
      <c r="C26" s="26" t="s">
        <v>44</v>
      </c>
      <c r="D26" s="28"/>
      <c r="E26" s="28"/>
      <c r="F26" s="231">
        <v>12</v>
      </c>
      <c r="G26" s="23">
        <v>86</v>
      </c>
      <c r="H26" s="252">
        <f t="shared" si="1"/>
        <v>86</v>
      </c>
      <c r="I26" s="117"/>
      <c r="J26" s="41">
        <v>12</v>
      </c>
      <c r="K26" s="259" t="s">
        <v>288</v>
      </c>
      <c r="L26" s="260" t="s">
        <v>8</v>
      </c>
      <c r="M26" s="39"/>
      <c r="N26" s="39"/>
      <c r="O26" s="257">
        <v>8</v>
      </c>
      <c r="P26" s="257">
        <v>210</v>
      </c>
      <c r="Q26" s="261">
        <f t="shared" si="0"/>
        <v>210</v>
      </c>
      <c r="R26" s="127"/>
      <c r="S26" s="127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</row>
    <row r="27" spans="1:254" s="236" customFormat="1" ht="13.8">
      <c r="A27" s="227">
        <v>13</v>
      </c>
      <c r="B27" s="154" t="s">
        <v>72</v>
      </c>
      <c r="C27" s="255" t="s">
        <v>35</v>
      </c>
      <c r="D27" s="28"/>
      <c r="E27" s="28"/>
      <c r="F27" s="227">
        <v>13</v>
      </c>
      <c r="G27" s="23">
        <v>69</v>
      </c>
      <c r="H27" s="252">
        <f t="shared" si="1"/>
        <v>69</v>
      </c>
      <c r="I27" s="117"/>
      <c r="J27" s="41">
        <v>13</v>
      </c>
      <c r="K27" s="258" t="s">
        <v>280</v>
      </c>
      <c r="L27" s="38" t="s">
        <v>7</v>
      </c>
      <c r="M27" s="39">
        <v>31</v>
      </c>
      <c r="N27" s="29">
        <v>14</v>
      </c>
      <c r="O27" s="257">
        <v>10</v>
      </c>
      <c r="P27" s="257">
        <v>134</v>
      </c>
      <c r="Q27" s="261">
        <f t="shared" si="0"/>
        <v>148</v>
      </c>
      <c r="R27" s="127"/>
      <c r="S27" s="127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</row>
    <row r="28" spans="1:254" s="236" customFormat="1" ht="13.8">
      <c r="A28" s="231">
        <v>14</v>
      </c>
      <c r="B28" s="154" t="s">
        <v>73</v>
      </c>
      <c r="C28" s="26" t="s">
        <v>35</v>
      </c>
      <c r="D28" s="28"/>
      <c r="E28" s="28"/>
      <c r="F28" s="231">
        <v>14</v>
      </c>
      <c r="G28" s="23">
        <v>55</v>
      </c>
      <c r="H28" s="252">
        <f t="shared" si="1"/>
        <v>55</v>
      </c>
      <c r="I28" s="117"/>
      <c r="J28" s="41">
        <v>14</v>
      </c>
      <c r="K28" s="232" t="s">
        <v>261</v>
      </c>
      <c r="L28" s="38" t="s">
        <v>8</v>
      </c>
      <c r="M28" s="39">
        <v>12</v>
      </c>
      <c r="N28" s="29">
        <v>86</v>
      </c>
      <c r="O28" s="257">
        <v>18</v>
      </c>
      <c r="P28" s="257">
        <v>27</v>
      </c>
      <c r="Q28" s="261">
        <f t="shared" si="0"/>
        <v>113</v>
      </c>
      <c r="R28" s="127"/>
      <c r="S28" s="127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</row>
    <row r="29" spans="1:254" s="236" customFormat="1" ht="13.8">
      <c r="A29" s="227">
        <v>15</v>
      </c>
      <c r="B29" s="254" t="s">
        <v>74</v>
      </c>
      <c r="C29" s="26" t="s">
        <v>44</v>
      </c>
      <c r="D29" s="256"/>
      <c r="E29" s="256"/>
      <c r="F29" s="227">
        <v>15</v>
      </c>
      <c r="G29" s="23">
        <v>44</v>
      </c>
      <c r="H29" s="252">
        <f t="shared" si="1"/>
        <v>44</v>
      </c>
      <c r="I29" s="117"/>
      <c r="J29" s="41">
        <v>15</v>
      </c>
      <c r="K29" s="258" t="s">
        <v>263</v>
      </c>
      <c r="L29" s="38" t="s">
        <v>7</v>
      </c>
      <c r="M29" s="39">
        <v>14</v>
      </c>
      <c r="N29" s="29">
        <v>55</v>
      </c>
      <c r="O29" s="257">
        <v>14</v>
      </c>
      <c r="P29" s="257">
        <v>55</v>
      </c>
      <c r="Q29" s="261">
        <f t="shared" si="0"/>
        <v>110</v>
      </c>
      <c r="R29" s="127"/>
      <c r="S29" s="127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</row>
    <row r="30" spans="1:254" s="236" customFormat="1" ht="13.8">
      <c r="A30" s="231">
        <v>16</v>
      </c>
      <c r="B30" s="154" t="s">
        <v>75</v>
      </c>
      <c r="C30" s="26" t="s">
        <v>37</v>
      </c>
      <c r="D30" s="28"/>
      <c r="E30" s="28"/>
      <c r="F30" s="231">
        <v>16</v>
      </c>
      <c r="G30" s="23">
        <v>35</v>
      </c>
      <c r="H30" s="252">
        <f t="shared" si="1"/>
        <v>35</v>
      </c>
      <c r="I30" s="117"/>
      <c r="J30" s="41">
        <v>16</v>
      </c>
      <c r="K30" s="232" t="s">
        <v>262</v>
      </c>
      <c r="L30" s="38" t="s">
        <v>8</v>
      </c>
      <c r="M30" s="39">
        <v>13</v>
      </c>
      <c r="N30" s="29">
        <v>69</v>
      </c>
      <c r="O30" s="257">
        <v>16</v>
      </c>
      <c r="P30" s="257">
        <v>35</v>
      </c>
      <c r="Q30" s="261">
        <f t="shared" si="0"/>
        <v>104</v>
      </c>
      <c r="R30" s="127"/>
      <c r="S30" s="127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</row>
    <row r="31" spans="1:254" s="236" customFormat="1" ht="13.8">
      <c r="A31" s="227">
        <v>17</v>
      </c>
      <c r="B31" s="254" t="s">
        <v>76</v>
      </c>
      <c r="C31" s="26" t="s">
        <v>44</v>
      </c>
      <c r="D31" s="28"/>
      <c r="E31" s="28"/>
      <c r="F31" s="227">
        <v>17</v>
      </c>
      <c r="G31" s="23">
        <v>28</v>
      </c>
      <c r="H31" s="252">
        <f t="shared" si="1"/>
        <v>28</v>
      </c>
      <c r="I31" s="117"/>
      <c r="J31" s="41">
        <v>17</v>
      </c>
      <c r="K31" s="258" t="s">
        <v>265</v>
      </c>
      <c r="L31" s="38" t="s">
        <v>7</v>
      </c>
      <c r="M31" s="39">
        <v>16</v>
      </c>
      <c r="N31" s="29">
        <v>35</v>
      </c>
      <c r="O31" s="257">
        <v>13</v>
      </c>
      <c r="P31" s="257">
        <v>69</v>
      </c>
      <c r="Q31" s="261">
        <f t="shared" si="0"/>
        <v>104</v>
      </c>
      <c r="R31" s="127"/>
      <c r="S31" s="127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</row>
    <row r="32" spans="1:254" s="236" customFormat="1" ht="13.8">
      <c r="A32" s="296">
        <v>18</v>
      </c>
      <c r="B32" s="297" t="s">
        <v>77</v>
      </c>
      <c r="C32" s="2" t="s">
        <v>35</v>
      </c>
      <c r="D32" s="3"/>
      <c r="E32" s="3"/>
      <c r="F32" s="296">
        <v>18</v>
      </c>
      <c r="G32" s="6">
        <v>27</v>
      </c>
      <c r="H32" s="298">
        <f t="shared" si="1"/>
        <v>27</v>
      </c>
      <c r="I32" s="117"/>
      <c r="J32" s="41">
        <v>18</v>
      </c>
      <c r="K32" s="232" t="s">
        <v>264</v>
      </c>
      <c r="L32" s="38" t="s">
        <v>10</v>
      </c>
      <c r="M32" s="39">
        <v>15</v>
      </c>
      <c r="N32" s="29">
        <v>44</v>
      </c>
      <c r="O32" s="257">
        <v>21</v>
      </c>
      <c r="P32" s="257">
        <v>24</v>
      </c>
      <c r="Q32" s="261">
        <f t="shared" si="0"/>
        <v>68</v>
      </c>
      <c r="R32" s="127"/>
      <c r="S32" s="127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</row>
    <row r="33" spans="1:254" s="236" customFormat="1" ht="13.8">
      <c r="A33" s="299">
        <v>19</v>
      </c>
      <c r="B33" s="297" t="s">
        <v>78</v>
      </c>
      <c r="C33" s="2" t="s">
        <v>35</v>
      </c>
      <c r="D33" s="3"/>
      <c r="E33" s="3"/>
      <c r="F33" s="299">
        <v>19</v>
      </c>
      <c r="G33" s="6">
        <v>26</v>
      </c>
      <c r="H33" s="298">
        <f t="shared" si="1"/>
        <v>26</v>
      </c>
      <c r="I33" s="117"/>
      <c r="J33" s="41">
        <v>19</v>
      </c>
      <c r="K33" s="232" t="s">
        <v>267</v>
      </c>
      <c r="L33" s="38" t="s">
        <v>8</v>
      </c>
      <c r="M33" s="39">
        <v>18</v>
      </c>
      <c r="N33" s="29">
        <v>27</v>
      </c>
      <c r="O33" s="257">
        <v>20</v>
      </c>
      <c r="P33" s="257">
        <v>25</v>
      </c>
      <c r="Q33" s="261">
        <f t="shared" si="0"/>
        <v>52</v>
      </c>
      <c r="R33" s="127"/>
      <c r="S33" s="127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</row>
    <row r="34" spans="1:254" s="236" customFormat="1" ht="13.8">
      <c r="A34" s="296">
        <v>20</v>
      </c>
      <c r="B34" s="297" t="s">
        <v>79</v>
      </c>
      <c r="C34" s="2" t="s">
        <v>35</v>
      </c>
      <c r="D34" s="3"/>
      <c r="E34" s="3"/>
      <c r="F34" s="296">
        <v>20</v>
      </c>
      <c r="G34" s="6">
        <v>25</v>
      </c>
      <c r="H34" s="298">
        <f t="shared" si="1"/>
        <v>25</v>
      </c>
      <c r="I34" s="117"/>
      <c r="J34" s="41">
        <v>20</v>
      </c>
      <c r="K34" s="232" t="s">
        <v>268</v>
      </c>
      <c r="L34" s="38" t="s">
        <v>137</v>
      </c>
      <c r="M34" s="39">
        <v>19</v>
      </c>
      <c r="N34" s="29">
        <v>26</v>
      </c>
      <c r="O34" s="257">
        <v>19</v>
      </c>
      <c r="P34" s="257">
        <v>26</v>
      </c>
      <c r="Q34" s="261">
        <f t="shared" si="0"/>
        <v>52</v>
      </c>
      <c r="R34" s="127"/>
      <c r="S34" s="12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  <c r="IT34" s="117"/>
    </row>
    <row r="35" spans="1:254" s="236" customFormat="1" ht="13.8">
      <c r="A35" s="299">
        <v>21</v>
      </c>
      <c r="B35" s="2" t="s">
        <v>80</v>
      </c>
      <c r="C35" s="2" t="s">
        <v>37</v>
      </c>
      <c r="D35" s="3"/>
      <c r="E35" s="3"/>
      <c r="F35" s="299">
        <v>21</v>
      </c>
      <c r="G35" s="6">
        <v>24</v>
      </c>
      <c r="H35" s="298">
        <f t="shared" si="1"/>
        <v>24</v>
      </c>
      <c r="I35" s="117"/>
      <c r="J35" s="41">
        <v>21</v>
      </c>
      <c r="K35" s="232" t="s">
        <v>271</v>
      </c>
      <c r="L35" s="38" t="s">
        <v>8</v>
      </c>
      <c r="M35" s="39">
        <v>22</v>
      </c>
      <c r="N35" s="29">
        <v>23</v>
      </c>
      <c r="O35" s="257">
        <v>17</v>
      </c>
      <c r="P35" s="257">
        <v>28</v>
      </c>
      <c r="Q35" s="261">
        <f t="shared" si="0"/>
        <v>51</v>
      </c>
      <c r="R35" s="127"/>
      <c r="S35" s="127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</row>
    <row r="36" spans="1:254" s="236" customFormat="1" ht="13.8">
      <c r="A36" s="296">
        <v>22</v>
      </c>
      <c r="B36" s="4" t="s">
        <v>81</v>
      </c>
      <c r="C36" s="2" t="s">
        <v>35</v>
      </c>
      <c r="D36" s="3"/>
      <c r="E36" s="3"/>
      <c r="F36" s="296">
        <v>22</v>
      </c>
      <c r="G36" s="6">
        <v>23</v>
      </c>
      <c r="H36" s="298">
        <f t="shared" si="1"/>
        <v>23</v>
      </c>
      <c r="I36" s="117"/>
      <c r="J36" s="41">
        <v>22</v>
      </c>
      <c r="K36" s="232" t="s">
        <v>266</v>
      </c>
      <c r="L36" s="38" t="s">
        <v>137</v>
      </c>
      <c r="M36" s="39">
        <v>17</v>
      </c>
      <c r="N36" s="29">
        <v>28</v>
      </c>
      <c r="O36" s="257">
        <v>23</v>
      </c>
      <c r="P36" s="257">
        <v>22</v>
      </c>
      <c r="Q36" s="261">
        <f t="shared" si="0"/>
        <v>50</v>
      </c>
      <c r="R36" s="127"/>
      <c r="S36" s="127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</row>
    <row r="37" spans="1:254" s="236" customFormat="1" ht="13.8">
      <c r="A37" s="299">
        <v>23</v>
      </c>
      <c r="B37" s="4" t="s">
        <v>82</v>
      </c>
      <c r="C37" s="4" t="s">
        <v>37</v>
      </c>
      <c r="D37" s="3"/>
      <c r="E37" s="3"/>
      <c r="F37" s="299">
        <v>23</v>
      </c>
      <c r="G37" s="6">
        <v>22</v>
      </c>
      <c r="H37" s="298">
        <f t="shared" si="1"/>
        <v>22</v>
      </c>
      <c r="I37" s="117"/>
      <c r="J37" s="41">
        <v>23</v>
      </c>
      <c r="K37" s="232" t="s">
        <v>269</v>
      </c>
      <c r="L37" s="38" t="s">
        <v>137</v>
      </c>
      <c r="M37" s="39">
        <v>20</v>
      </c>
      <c r="N37" s="29">
        <v>25</v>
      </c>
      <c r="O37" s="257">
        <v>25</v>
      </c>
      <c r="P37" s="257">
        <v>20</v>
      </c>
      <c r="Q37" s="261">
        <f t="shared" si="0"/>
        <v>45</v>
      </c>
      <c r="R37" s="127"/>
      <c r="S37" s="127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</row>
    <row r="38" spans="1:254" s="236" customFormat="1" ht="13.8">
      <c r="A38" s="296">
        <v>24</v>
      </c>
      <c r="B38" s="300" t="s">
        <v>83</v>
      </c>
      <c r="C38" s="2" t="s">
        <v>44</v>
      </c>
      <c r="D38" s="3"/>
      <c r="E38" s="3"/>
      <c r="F38" s="296">
        <v>24</v>
      </c>
      <c r="G38" s="6">
        <v>21</v>
      </c>
      <c r="H38" s="298">
        <f t="shared" si="1"/>
        <v>21</v>
      </c>
      <c r="I38" s="117"/>
      <c r="J38" s="41">
        <v>24</v>
      </c>
      <c r="K38" s="232" t="s">
        <v>270</v>
      </c>
      <c r="L38" s="38" t="s">
        <v>10</v>
      </c>
      <c r="M38" s="39">
        <v>21</v>
      </c>
      <c r="N38" s="29">
        <v>24</v>
      </c>
      <c r="O38" s="257">
        <v>26</v>
      </c>
      <c r="P38" s="257">
        <v>19</v>
      </c>
      <c r="Q38" s="261">
        <f t="shared" si="0"/>
        <v>43</v>
      </c>
      <c r="R38" s="127"/>
      <c r="S38" s="127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</row>
    <row r="39" spans="1:254" s="236" customFormat="1" ht="13.8">
      <c r="A39" s="299">
        <v>25</v>
      </c>
      <c r="B39" s="297" t="s">
        <v>84</v>
      </c>
      <c r="C39" s="2" t="s">
        <v>37</v>
      </c>
      <c r="D39" s="3"/>
      <c r="E39" s="3"/>
      <c r="F39" s="299">
        <v>25</v>
      </c>
      <c r="G39" s="6">
        <v>20</v>
      </c>
      <c r="H39" s="298">
        <f t="shared" si="1"/>
        <v>20</v>
      </c>
      <c r="I39" s="117"/>
      <c r="J39" s="144">
        <v>25</v>
      </c>
      <c r="K39" s="219" t="s">
        <v>277</v>
      </c>
      <c r="L39" s="178" t="s">
        <v>137</v>
      </c>
      <c r="M39" s="179">
        <v>28</v>
      </c>
      <c r="N39" s="14">
        <v>17</v>
      </c>
      <c r="O39" s="116">
        <v>24</v>
      </c>
      <c r="P39" s="116">
        <v>21</v>
      </c>
      <c r="Q39" s="126">
        <f t="shared" si="0"/>
        <v>38</v>
      </c>
      <c r="R39" s="127"/>
      <c r="S39" s="127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</row>
    <row r="40" spans="1:254" s="236" customFormat="1" ht="13.8">
      <c r="A40" s="296">
        <v>26</v>
      </c>
      <c r="B40" s="297" t="s">
        <v>85</v>
      </c>
      <c r="C40" s="2" t="s">
        <v>35</v>
      </c>
      <c r="D40" s="3"/>
      <c r="E40" s="3"/>
      <c r="F40" s="296">
        <v>26</v>
      </c>
      <c r="G40" s="6">
        <v>19</v>
      </c>
      <c r="H40" s="298">
        <f t="shared" si="1"/>
        <v>19</v>
      </c>
      <c r="I40" s="117"/>
      <c r="J40" s="144">
        <v>26</v>
      </c>
      <c r="K40" s="177" t="s">
        <v>279</v>
      </c>
      <c r="L40" s="178" t="s">
        <v>137</v>
      </c>
      <c r="M40" s="179">
        <v>30</v>
      </c>
      <c r="N40" s="14">
        <v>15</v>
      </c>
      <c r="O40" s="116">
        <v>22</v>
      </c>
      <c r="P40" s="116">
        <v>23</v>
      </c>
      <c r="Q40" s="126">
        <f t="shared" si="0"/>
        <v>38</v>
      </c>
      <c r="R40" s="127"/>
      <c r="S40" s="127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</row>
    <row r="41" spans="1:254" s="236" customFormat="1" ht="13.8">
      <c r="A41" s="299">
        <v>27</v>
      </c>
      <c r="B41" s="4" t="s">
        <v>86</v>
      </c>
      <c r="C41" s="2" t="s">
        <v>37</v>
      </c>
      <c r="D41" s="3"/>
      <c r="E41" s="3"/>
      <c r="F41" s="299">
        <v>27</v>
      </c>
      <c r="G41" s="6">
        <v>18</v>
      </c>
      <c r="H41" s="298">
        <f t="shared" si="1"/>
        <v>18</v>
      </c>
      <c r="I41" s="117"/>
      <c r="J41" s="144">
        <v>27</v>
      </c>
      <c r="K41" s="177" t="s">
        <v>274</v>
      </c>
      <c r="L41" s="178" t="s">
        <v>10</v>
      </c>
      <c r="M41" s="179">
        <v>25</v>
      </c>
      <c r="N41" s="14">
        <v>20</v>
      </c>
      <c r="O41" s="116">
        <v>28</v>
      </c>
      <c r="P41" s="116">
        <v>17</v>
      </c>
      <c r="Q41" s="126">
        <f t="shared" si="0"/>
        <v>37</v>
      </c>
      <c r="R41" s="127"/>
      <c r="S41" s="127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</row>
    <row r="42" spans="1:254" s="236" customFormat="1" ht="13.8">
      <c r="A42" s="296">
        <v>28</v>
      </c>
      <c r="B42" s="4" t="s">
        <v>87</v>
      </c>
      <c r="C42" s="4" t="s">
        <v>35</v>
      </c>
      <c r="D42" s="3"/>
      <c r="E42" s="3"/>
      <c r="F42" s="296">
        <v>28</v>
      </c>
      <c r="G42" s="6">
        <v>17</v>
      </c>
      <c r="H42" s="298">
        <f t="shared" si="1"/>
        <v>17</v>
      </c>
      <c r="I42" s="117"/>
      <c r="J42" s="144">
        <v>28</v>
      </c>
      <c r="K42" s="219" t="s">
        <v>278</v>
      </c>
      <c r="L42" s="178" t="s">
        <v>7</v>
      </c>
      <c r="M42" s="179">
        <v>29</v>
      </c>
      <c r="N42" s="14">
        <v>16</v>
      </c>
      <c r="O42" s="116">
        <v>29</v>
      </c>
      <c r="P42" s="116">
        <v>16</v>
      </c>
      <c r="Q42" s="126">
        <f t="shared" si="0"/>
        <v>32</v>
      </c>
      <c r="R42" s="127"/>
      <c r="S42" s="127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</row>
    <row r="43" spans="1:254" s="236" customFormat="1" ht="13.8">
      <c r="A43" s="299">
        <v>29</v>
      </c>
      <c r="B43" s="4" t="s">
        <v>88</v>
      </c>
      <c r="C43" s="2" t="s">
        <v>37</v>
      </c>
      <c r="D43" s="3"/>
      <c r="E43" s="3"/>
      <c r="F43" s="299">
        <v>29</v>
      </c>
      <c r="G43" s="6">
        <v>16</v>
      </c>
      <c r="H43" s="298">
        <f t="shared" si="1"/>
        <v>16</v>
      </c>
      <c r="I43" s="117"/>
      <c r="J43" s="144">
        <v>29</v>
      </c>
      <c r="K43" s="219" t="s">
        <v>285</v>
      </c>
      <c r="L43" s="178" t="s">
        <v>7</v>
      </c>
      <c r="M43" s="179">
        <v>36</v>
      </c>
      <c r="N43" s="14">
        <v>9</v>
      </c>
      <c r="O43" s="116">
        <v>30</v>
      </c>
      <c r="P43" s="116">
        <v>15</v>
      </c>
      <c r="Q43" s="126">
        <f t="shared" si="0"/>
        <v>24</v>
      </c>
      <c r="R43" s="127"/>
      <c r="S43" s="127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</row>
    <row r="44" spans="1:254" s="236" customFormat="1" ht="13.8">
      <c r="A44" s="192"/>
      <c r="B44" s="122"/>
      <c r="C44" s="123"/>
      <c r="D44" s="174"/>
      <c r="E44" s="174"/>
      <c r="F44" s="144"/>
      <c r="G44" s="144"/>
      <c r="H44" s="237"/>
      <c r="I44" s="117"/>
      <c r="J44" s="144">
        <v>30</v>
      </c>
      <c r="K44" s="177" t="s">
        <v>272</v>
      </c>
      <c r="L44" s="178" t="s">
        <v>8</v>
      </c>
      <c r="M44" s="179">
        <v>23</v>
      </c>
      <c r="N44" s="14">
        <v>22</v>
      </c>
      <c r="O44" s="116">
        <v>0</v>
      </c>
      <c r="P44" s="116">
        <v>0</v>
      </c>
      <c r="Q44" s="126">
        <f t="shared" si="0"/>
        <v>22</v>
      </c>
      <c r="R44" s="127"/>
      <c r="S44" s="127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</row>
    <row r="45" spans="1:254" s="236" customFormat="1" ht="13.8">
      <c r="A45" s="191"/>
      <c r="B45" s="122"/>
      <c r="C45" s="123"/>
      <c r="D45" s="174"/>
      <c r="E45" s="174"/>
      <c r="F45" s="144"/>
      <c r="G45" s="239"/>
      <c r="H45" s="237"/>
      <c r="I45" s="117"/>
      <c r="J45" s="144">
        <v>31</v>
      </c>
      <c r="K45" s="177" t="s">
        <v>273</v>
      </c>
      <c r="L45" s="178" t="s">
        <v>137</v>
      </c>
      <c r="M45" s="179">
        <v>24</v>
      </c>
      <c r="N45" s="14">
        <v>21</v>
      </c>
      <c r="O45" s="116">
        <v>0</v>
      </c>
      <c r="P45" s="116">
        <v>0</v>
      </c>
      <c r="Q45" s="126">
        <f t="shared" si="0"/>
        <v>21</v>
      </c>
      <c r="R45" s="127"/>
      <c r="S45" s="127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</row>
    <row r="46" spans="1:254" s="236" customFormat="1" ht="13.8">
      <c r="A46" s="192"/>
      <c r="B46" s="122"/>
      <c r="C46" s="123"/>
      <c r="D46" s="174"/>
      <c r="E46" s="174"/>
      <c r="F46" s="144"/>
      <c r="G46" s="239"/>
      <c r="H46" s="155"/>
      <c r="I46" s="117"/>
      <c r="J46" s="144">
        <v>32</v>
      </c>
      <c r="K46" s="219" t="s">
        <v>286</v>
      </c>
      <c r="L46" s="178" t="s">
        <v>7</v>
      </c>
      <c r="M46" s="179">
        <v>37</v>
      </c>
      <c r="N46" s="14">
        <v>8</v>
      </c>
      <c r="O46" s="116">
        <v>33</v>
      </c>
      <c r="P46" s="116">
        <v>12</v>
      </c>
      <c r="Q46" s="126">
        <f t="shared" si="0"/>
        <v>20</v>
      </c>
      <c r="R46" s="127"/>
      <c r="S46" s="127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236" customFormat="1" ht="13.8">
      <c r="A47" s="191"/>
      <c r="B47" s="122"/>
      <c r="C47" s="123"/>
      <c r="D47" s="174"/>
      <c r="E47" s="174"/>
      <c r="F47" s="144"/>
      <c r="G47" s="239"/>
      <c r="H47" s="155"/>
      <c r="I47" s="117"/>
      <c r="J47" s="144">
        <v>33</v>
      </c>
      <c r="K47" s="219" t="s">
        <v>275</v>
      </c>
      <c r="L47" s="178" t="s">
        <v>7</v>
      </c>
      <c r="M47" s="179">
        <v>26</v>
      </c>
      <c r="N47" s="14">
        <v>19</v>
      </c>
      <c r="O47" s="116">
        <v>0</v>
      </c>
      <c r="P47" s="116">
        <v>0</v>
      </c>
      <c r="Q47" s="126">
        <f t="shared" si="0"/>
        <v>19</v>
      </c>
      <c r="R47" s="127"/>
      <c r="S47" s="127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236" customFormat="1" ht="13.8">
      <c r="A48" s="192"/>
      <c r="B48" s="122"/>
      <c r="C48" s="123"/>
      <c r="D48" s="238"/>
      <c r="E48" s="238"/>
      <c r="F48" s="144"/>
      <c r="G48" s="239"/>
      <c r="H48" s="155"/>
      <c r="I48" s="117"/>
      <c r="J48" s="144">
        <v>34</v>
      </c>
      <c r="K48" s="152" t="s">
        <v>289</v>
      </c>
      <c r="L48" s="149" t="s">
        <v>7</v>
      </c>
      <c r="M48" s="225"/>
      <c r="N48" s="225"/>
      <c r="O48" s="116">
        <v>27</v>
      </c>
      <c r="P48" s="116">
        <v>18</v>
      </c>
      <c r="Q48" s="126">
        <f t="shared" si="0"/>
        <v>18</v>
      </c>
      <c r="R48" s="127"/>
      <c r="S48" s="127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5" s="236" customFormat="1" ht="13.8">
      <c r="A49" s="191"/>
      <c r="B49" s="122"/>
      <c r="C49" s="123"/>
      <c r="D49" s="174"/>
      <c r="E49" s="174"/>
      <c r="F49" s="144"/>
      <c r="G49" s="239"/>
      <c r="H49" s="155"/>
      <c r="I49" s="117"/>
      <c r="J49" s="144">
        <v>35</v>
      </c>
      <c r="K49" s="219" t="s">
        <v>276</v>
      </c>
      <c r="L49" s="178" t="s">
        <v>7</v>
      </c>
      <c r="M49" s="179">
        <v>27</v>
      </c>
      <c r="N49" s="14">
        <v>18</v>
      </c>
      <c r="O49" s="116">
        <v>0</v>
      </c>
      <c r="P49" s="116">
        <v>0</v>
      </c>
      <c r="Q49" s="126">
        <f t="shared" si="0"/>
        <v>18</v>
      </c>
      <c r="R49" s="127"/>
      <c r="S49" s="127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5" s="236" customFormat="1" ht="13.8">
      <c r="A50" s="192"/>
      <c r="B50" s="122"/>
      <c r="C50" s="123"/>
      <c r="D50" s="174"/>
      <c r="E50" s="174"/>
      <c r="F50" s="144"/>
      <c r="G50" s="239"/>
      <c r="H50" s="155"/>
      <c r="I50" s="117"/>
      <c r="J50" s="144">
        <v>36</v>
      </c>
      <c r="K50" s="153" t="s">
        <v>290</v>
      </c>
      <c r="L50" s="149" t="s">
        <v>7</v>
      </c>
      <c r="M50" s="225"/>
      <c r="N50" s="225"/>
      <c r="O50" s="116">
        <v>31</v>
      </c>
      <c r="P50" s="116">
        <v>14</v>
      </c>
      <c r="Q50" s="126">
        <f t="shared" si="0"/>
        <v>14</v>
      </c>
      <c r="R50" s="127"/>
      <c r="S50" s="127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</row>
    <row r="51" spans="1:255" s="236" customFormat="1" ht="13.8">
      <c r="A51" s="191"/>
      <c r="B51" s="240"/>
      <c r="C51" s="161"/>
      <c r="D51" s="241"/>
      <c r="E51" s="241"/>
      <c r="F51" s="163"/>
      <c r="G51" s="242"/>
      <c r="H51" s="243"/>
      <c r="I51" s="117"/>
      <c r="J51" s="144">
        <v>37</v>
      </c>
      <c r="K51" s="219" t="s">
        <v>281</v>
      </c>
      <c r="L51" s="178" t="s">
        <v>7</v>
      </c>
      <c r="M51" s="179">
        <v>32</v>
      </c>
      <c r="N51" s="14">
        <v>13</v>
      </c>
      <c r="O51" s="116">
        <v>0</v>
      </c>
      <c r="P51" s="116">
        <v>0</v>
      </c>
      <c r="Q51" s="126">
        <f t="shared" si="0"/>
        <v>13</v>
      </c>
      <c r="R51" s="127"/>
      <c r="S51" s="127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</row>
    <row r="52" spans="1:255" s="236" customFormat="1" ht="13.8">
      <c r="A52" s="192"/>
      <c r="B52" s="122"/>
      <c r="C52" s="123"/>
      <c r="D52" s="212"/>
      <c r="E52" s="212"/>
      <c r="F52" s="163"/>
      <c r="G52" s="242"/>
      <c r="H52" s="243"/>
      <c r="I52" s="117"/>
      <c r="J52" s="144">
        <v>38</v>
      </c>
      <c r="K52" s="234" t="s">
        <v>291</v>
      </c>
      <c r="L52" s="149" t="s">
        <v>7</v>
      </c>
      <c r="M52" s="225"/>
      <c r="N52" s="225"/>
      <c r="O52" s="116">
        <v>32</v>
      </c>
      <c r="P52" s="116">
        <v>13</v>
      </c>
      <c r="Q52" s="126">
        <f t="shared" si="0"/>
        <v>13</v>
      </c>
      <c r="R52" s="127"/>
      <c r="S52" s="127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</row>
    <row r="53" spans="1:255" s="236" customFormat="1" ht="15" customHeight="1">
      <c r="A53" s="191"/>
      <c r="B53" s="96"/>
      <c r="C53" s="97"/>
      <c r="D53" s="212"/>
      <c r="E53" s="212"/>
      <c r="F53" s="163"/>
      <c r="G53" s="242"/>
      <c r="H53" s="243"/>
      <c r="I53" s="117"/>
      <c r="J53" s="144">
        <v>39</v>
      </c>
      <c r="K53" s="219" t="s">
        <v>282</v>
      </c>
      <c r="L53" s="178" t="s">
        <v>7</v>
      </c>
      <c r="M53" s="179">
        <v>33</v>
      </c>
      <c r="N53" s="14">
        <v>12</v>
      </c>
      <c r="O53" s="116">
        <v>0</v>
      </c>
      <c r="P53" s="116">
        <v>0</v>
      </c>
      <c r="Q53" s="126">
        <f t="shared" si="0"/>
        <v>12</v>
      </c>
      <c r="R53" s="127"/>
      <c r="S53" s="127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</row>
    <row r="54" spans="1:255" s="236" customFormat="1" ht="15" customHeight="1">
      <c r="A54" s="84"/>
      <c r="B54" s="84"/>
      <c r="C54" s="84"/>
      <c r="D54" s="164"/>
      <c r="E54" s="164"/>
      <c r="F54" s="160"/>
      <c r="G54" s="164"/>
      <c r="H54" s="164"/>
      <c r="I54" s="133"/>
      <c r="J54" s="144">
        <v>40</v>
      </c>
      <c r="K54" s="177" t="s">
        <v>283</v>
      </c>
      <c r="L54" s="178" t="s">
        <v>8</v>
      </c>
      <c r="M54" s="179">
        <v>34</v>
      </c>
      <c r="N54" s="14">
        <v>11</v>
      </c>
      <c r="O54" s="116">
        <v>0</v>
      </c>
      <c r="P54" s="116">
        <v>0</v>
      </c>
      <c r="Q54" s="126">
        <f t="shared" si="0"/>
        <v>11</v>
      </c>
      <c r="R54" s="127"/>
      <c r="S54" s="127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</row>
    <row r="55" spans="1:255" s="236" customFormat="1" ht="13.8">
      <c r="A55" s="121"/>
      <c r="B55" s="124"/>
      <c r="C55" s="125"/>
      <c r="D55" s="160"/>
      <c r="E55" s="164"/>
      <c r="F55" s="160"/>
      <c r="G55" s="164"/>
      <c r="H55" s="164"/>
      <c r="I55" s="133"/>
      <c r="J55" s="144">
        <v>41</v>
      </c>
      <c r="K55" s="219" t="s">
        <v>284</v>
      </c>
      <c r="L55" s="178" t="s">
        <v>137</v>
      </c>
      <c r="M55" s="179">
        <v>35</v>
      </c>
      <c r="N55" s="14">
        <v>10</v>
      </c>
      <c r="O55" s="116">
        <v>0</v>
      </c>
      <c r="P55" s="116">
        <v>0</v>
      </c>
      <c r="Q55" s="126">
        <f t="shared" si="0"/>
        <v>10</v>
      </c>
      <c r="R55" s="127"/>
      <c r="S55" s="127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</row>
    <row r="56" spans="1:255" s="236" customFormat="1" ht="13.8">
      <c r="A56" s="121"/>
      <c r="B56" s="124"/>
      <c r="C56" s="125"/>
      <c r="D56" s="160"/>
      <c r="E56" s="164"/>
      <c r="F56" s="160"/>
      <c r="G56" s="164"/>
      <c r="H56" s="164"/>
      <c r="I56" s="133"/>
      <c r="J56" s="144">
        <v>42</v>
      </c>
      <c r="K56" s="219" t="s">
        <v>287</v>
      </c>
      <c r="L56" s="178" t="s">
        <v>7</v>
      </c>
      <c r="M56" s="179">
        <v>38</v>
      </c>
      <c r="N56" s="14">
        <v>7</v>
      </c>
      <c r="O56" s="116">
        <v>0</v>
      </c>
      <c r="P56" s="116">
        <v>0</v>
      </c>
      <c r="Q56" s="126">
        <f t="shared" si="0"/>
        <v>7</v>
      </c>
      <c r="R56" s="127"/>
      <c r="S56" s="127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</row>
  </sheetData>
  <sortState ref="K15:Q56">
    <sortCondition descending="1" ref="Q15:Q56"/>
  </sortState>
  <mergeCells count="14">
    <mergeCell ref="K11:K13"/>
    <mergeCell ref="L11:L13"/>
    <mergeCell ref="M11:Q11"/>
    <mergeCell ref="D12:E12"/>
    <mergeCell ref="F12:G12"/>
    <mergeCell ref="H12:H13"/>
    <mergeCell ref="M12:N12"/>
    <mergeCell ref="O12:P12"/>
    <mergeCell ref="Q12:Q13"/>
    <mergeCell ref="A11:A13"/>
    <mergeCell ref="B11:B13"/>
    <mergeCell ref="C11:C13"/>
    <mergeCell ref="D11:H11"/>
    <mergeCell ref="J11:J13"/>
  </mergeCells>
  <pageMargins left="0.53" right="0.4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Запад_ДЕТСК_ДЕВ</vt:lpstr>
      <vt:lpstr>Запад_ДЕТСК_ЮН</vt:lpstr>
      <vt:lpstr>Запад_МЛД_ДЕВ</vt:lpstr>
      <vt:lpstr>Запад_МЛД_ЮН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2021-01-10T11:33:11Z</cp:lastPrinted>
  <dcterms:created xsi:type="dcterms:W3CDTF">2017-12-16T15:21:07Z</dcterms:created>
  <dcterms:modified xsi:type="dcterms:W3CDTF">2021-01-11T08:16:32Z</dcterms:modified>
</cp:coreProperties>
</file>