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User\Desktop\2018_07_12_КОПИЯ\Документы\ТЕХКОМ СКР\РЕЙТИНГИ_СПИСКИ\2020_2021_Рейтинги\"/>
    </mc:Choice>
  </mc:AlternateContent>
  <bookViews>
    <workbookView xWindow="0" yWindow="0" windowWidth="23040" windowHeight="8808" tabRatio="862"/>
  </bookViews>
  <sheets>
    <sheet name="Рейтинг_кубковых_соревнований" sheetId="117" r:id="rId1"/>
    <sheet name="Рейтинг_Кубок В.Ана" sheetId="116" r:id="rId2"/>
  </sheets>
  <externalReferences>
    <externalReference r:id="rId3"/>
  </externalReferences>
  <definedNames>
    <definedName name="_xlnm._FilterDatabase" localSheetId="0" hidden="1">Рейтинг_кубковых_соревнований!$A$9:$U$108</definedName>
    <definedName name="dev">#REF!</definedName>
    <definedName name="DistC" localSheetId="1">[1]const!$D$25</definedName>
    <definedName name="DistC">#REF!</definedName>
    <definedName name="M10001r" localSheetId="1">[1]const!$C$91</definedName>
    <definedName name="M10001r">#REF!</definedName>
    <definedName name="M10001u" localSheetId="1">[1]const!$C$94</definedName>
    <definedName name="M10001u">#REF!</definedName>
    <definedName name="M10002r" localSheetId="1">[1]const!$C$92</definedName>
    <definedName name="M10002r">#REF!</definedName>
    <definedName name="M10002u" localSheetId="1">[1]const!$C$95</definedName>
    <definedName name="M10002u">#REF!</definedName>
    <definedName name="M10003r" localSheetId="1">[1]const!$C$93</definedName>
    <definedName name="M10003r">#REF!</definedName>
    <definedName name="M10003u" localSheetId="1">[1]const!$C$96</definedName>
    <definedName name="M10003u">#REF!</definedName>
    <definedName name="M1000KMS" localSheetId="1">[1]const!$C$90</definedName>
    <definedName name="M1000KMS">#REF!</definedName>
    <definedName name="M1000MS" localSheetId="1">[1]const!$C$89</definedName>
    <definedName name="M1000MS">#REF!</definedName>
    <definedName name="M15001r" localSheetId="1">[1]const!$C$77</definedName>
    <definedName name="M15001r">#REF!</definedName>
    <definedName name="M15001u" localSheetId="1">[1]const!$C$80</definedName>
    <definedName name="M15001u">#REF!</definedName>
    <definedName name="M15002r" localSheetId="1">[1]const!$C$78</definedName>
    <definedName name="M15002r">#REF!</definedName>
    <definedName name="M15003r" localSheetId="1">[1]const!$C$79</definedName>
    <definedName name="M15003r">#REF!</definedName>
    <definedName name="M1500KMS" localSheetId="1">[1]const!$C$76</definedName>
    <definedName name="M1500KMS">#REF!</definedName>
    <definedName name="M1500MS" localSheetId="1">[1]const!$C$75</definedName>
    <definedName name="M1500MS">#REF!</definedName>
    <definedName name="M5001r" localSheetId="1">[1]const!$C$83</definedName>
    <definedName name="M5001r">#REF!</definedName>
    <definedName name="M5001u" localSheetId="1">[1]const!$C$86</definedName>
    <definedName name="M5001u">#REF!</definedName>
    <definedName name="M5002r" localSheetId="1">[1]const!$C$84</definedName>
    <definedName name="M5002r">#REF!</definedName>
    <definedName name="M5002u" localSheetId="1">[1]const!$C$87</definedName>
    <definedName name="M5002u">#REF!</definedName>
    <definedName name="M5003r" localSheetId="1">[1]const!$C$85</definedName>
    <definedName name="M5003r">#REF!</definedName>
    <definedName name="M5003u" localSheetId="1">[1]const!$C$88</definedName>
    <definedName name="M5003u">#REF!</definedName>
    <definedName name="M500KMS" localSheetId="1">[1]const!$C$82</definedName>
    <definedName name="M500KMS">#REF!</definedName>
    <definedName name="M500MS" localSheetId="1">[1]const!$C$81</definedName>
    <definedName name="M500MS">#REF!</definedName>
    <definedName name="Mmgb1r" localSheetId="1">[1]const!$C$113</definedName>
    <definedName name="Mmgb1r">#REF!</definedName>
    <definedName name="MmgbKMS" localSheetId="1">[1]const!$C$112</definedName>
    <definedName name="MmgbKMS">#REF!</definedName>
    <definedName name="MmgbMS" localSheetId="1">[1]const!$C$111</definedName>
    <definedName name="MmgbMS">#REF!</definedName>
    <definedName name="MmgbMSMK" localSheetId="1">[1]const!$C$110</definedName>
    <definedName name="MmgbMSMK">#REF!</definedName>
    <definedName name="Mmgm1r">#REF!</definedName>
    <definedName name="Mmgm1u" localSheetId="1">[1]const!$C$109</definedName>
    <definedName name="Mmgm1u">#REF!</definedName>
    <definedName name="Mmgm2r" localSheetId="1">[1]const!$C$107</definedName>
    <definedName name="Mmgm2r">#REF!</definedName>
    <definedName name="Mmgm3r" localSheetId="1">[1]const!$C$108</definedName>
    <definedName name="Mmgm3r">#REF!</definedName>
    <definedName name="MmgmKMS">#REF!</definedName>
    <definedName name="MmgmMS">#REF!</definedName>
    <definedName name="Mtr1r" localSheetId="1">[1]const!$C$98</definedName>
    <definedName name="Mtr1r">#REF!</definedName>
    <definedName name="Mtr1u" localSheetId="1">[1]const!$C$101</definedName>
    <definedName name="Mtr1u">#REF!</definedName>
    <definedName name="Mtr2r" localSheetId="1">[1]const!$C$99</definedName>
    <definedName name="Mtr2r">#REF!</definedName>
    <definedName name="Mtr2u" localSheetId="1">[1]const!$C$102</definedName>
    <definedName name="Mtr2u">#REF!</definedName>
    <definedName name="Mtr3r" localSheetId="1">[1]const!$C$100</definedName>
    <definedName name="Mtr3r">#REF!</definedName>
    <definedName name="Mtr3u" localSheetId="1">[1]const!$C$103</definedName>
    <definedName name="Mtr3u">#REF!</definedName>
    <definedName name="MtrKMS" localSheetId="1">[1]const!$C$97</definedName>
    <definedName name="MtrKMS">#REF!</definedName>
    <definedName name="Referee">#REF!</definedName>
    <definedName name="Reiting" localSheetId="1">[1]const!$E$34:$F$173</definedName>
    <definedName name="Reiting">#REF!</definedName>
    <definedName name="StuardCompetition">#REF!</definedName>
    <definedName name="TimingDec" localSheetId="1">[1]const!$E$24</definedName>
    <definedName name="TimingDec">#REF!</definedName>
    <definedName name="TimingDiv" localSheetId="1">[1]const!$D$24</definedName>
    <definedName name="TimingDiv">#REF!</definedName>
    <definedName name="un">#REF!</definedName>
    <definedName name="W10001r" localSheetId="1">[1]const!$C$50</definedName>
    <definedName name="W10001r">#REF!</definedName>
    <definedName name="W10001u" localSheetId="1">[1]const!$C$53</definedName>
    <definedName name="W10001u">#REF!</definedName>
    <definedName name="W10002r" localSheetId="1">[1]const!$C$51</definedName>
    <definedName name="W10002r">#REF!</definedName>
    <definedName name="W10002u" localSheetId="1">[1]const!$C$54</definedName>
    <definedName name="W10002u">#REF!</definedName>
    <definedName name="W10003r" localSheetId="1">[1]const!$C$52</definedName>
    <definedName name="W10003r">#REF!</definedName>
    <definedName name="W10003u" localSheetId="1">[1]const!$C$55</definedName>
    <definedName name="W10003u">#REF!</definedName>
    <definedName name="W1000KMS" localSheetId="1">[1]const!$C$49</definedName>
    <definedName name="W1000KMS">#REF!</definedName>
    <definedName name="W1000MS" localSheetId="1">[1]const!$C$48</definedName>
    <definedName name="W1000MS">#REF!</definedName>
    <definedName name="W15001r" localSheetId="1">[1]const!$C$36</definedName>
    <definedName name="W15001r">#REF!</definedName>
    <definedName name="W15001u" localSheetId="1">[1]const!$C$39</definedName>
    <definedName name="W15001u">#REF!</definedName>
    <definedName name="W15002r" localSheetId="1">[1]const!$C$37</definedName>
    <definedName name="W15002r">#REF!</definedName>
    <definedName name="W15003r" localSheetId="1">[1]const!$C$38</definedName>
    <definedName name="W15003r">#REF!</definedName>
    <definedName name="W1500KMS" localSheetId="1">[1]const!$C$35</definedName>
    <definedName name="W1500KMS">#REF!</definedName>
    <definedName name="W1500MS" localSheetId="1">[1]const!$C$34</definedName>
    <definedName name="W1500MS">#REF!</definedName>
    <definedName name="W5001r" localSheetId="1">[1]const!$C$42</definedName>
    <definedName name="W5001r">#REF!</definedName>
    <definedName name="W5001u" localSheetId="1">[1]const!$C$45</definedName>
    <definedName name="W5001u">#REF!</definedName>
    <definedName name="W5002r" localSheetId="1">[1]const!$C$43</definedName>
    <definedName name="W5002r">#REF!</definedName>
    <definedName name="W5002u" localSheetId="1">[1]const!$C$46</definedName>
    <definedName name="W5002u">#REF!</definedName>
    <definedName name="W5003r" localSheetId="1">[1]const!$C$44</definedName>
    <definedName name="W5003r">#REF!</definedName>
    <definedName name="W5003u" localSheetId="1">[1]const!$C$47</definedName>
    <definedName name="W5003u">#REF!</definedName>
    <definedName name="W500KMS" localSheetId="1">[1]const!$C$41</definedName>
    <definedName name="W500KMS">#REF!</definedName>
    <definedName name="W500MS" localSheetId="1">[1]const!$C$40</definedName>
    <definedName name="W500MS">#REF!</definedName>
    <definedName name="Wmgb1r" localSheetId="1">[1]const!$C$72</definedName>
    <definedName name="Wmgb1r">#REF!</definedName>
    <definedName name="WmgbKMS" localSheetId="1">[1]const!$C$71</definedName>
    <definedName name="WmgbKMS">#REF!</definedName>
    <definedName name="WmgbMS" localSheetId="1">[1]const!$C$70</definedName>
    <definedName name="WmgbMS">#REF!</definedName>
    <definedName name="WmgbMSMK" localSheetId="1">[1]const!$C$69</definedName>
    <definedName name="WmgbMSMK">#REF!</definedName>
    <definedName name="Wmgm1r">#REF!</definedName>
    <definedName name="Wmgm1u" localSheetId="1">[1]const!$C$68</definedName>
    <definedName name="Wmgm1u">#REF!</definedName>
    <definedName name="Wmgm2r" localSheetId="1">[1]const!$C$66</definedName>
    <definedName name="Wmgm2r">#REF!</definedName>
    <definedName name="Wmgm3r" localSheetId="1">[1]const!$C$67</definedName>
    <definedName name="Wmgm3r">#REF!</definedName>
    <definedName name="WmgmKMS">#REF!</definedName>
    <definedName name="WmgmMS">#REF!</definedName>
    <definedName name="Wtr1r" localSheetId="1">[1]const!$C$57</definedName>
    <definedName name="Wtr1r">#REF!</definedName>
    <definedName name="Wtr1u" localSheetId="1">[1]const!$C$60</definedName>
    <definedName name="Wtr1u">#REF!</definedName>
    <definedName name="Wtr2r" localSheetId="1">[1]const!$C$58</definedName>
    <definedName name="Wtr2r">#REF!</definedName>
    <definedName name="Wtr2u" localSheetId="1">[1]const!$C$61</definedName>
    <definedName name="Wtr2u">#REF!</definedName>
    <definedName name="Wtr3r" localSheetId="1">[1]const!$C$59</definedName>
    <definedName name="Wtr3r">#REF!</definedName>
    <definedName name="Wtr3u" localSheetId="1">[1]const!$C$62</definedName>
    <definedName name="Wtr3u">#REF!</definedName>
    <definedName name="WtrKMS" localSheetId="1">[1]const!$C$56</definedName>
    <definedName name="WtrKMS">#REF!</definedName>
    <definedName name="врем1500Ю">[1]const!$C$91</definedName>
    <definedName name="_xlnm.Print_Titles" localSheetId="1">'Рейтинг_Кубок В.Ана'!$6:$8</definedName>
    <definedName name="_xlnm.Print_Area" localSheetId="1">'Рейтинг_Кубок В.Ана'!$B$6:$L$76,'Рейтинг_Кубок В.Ана'!#REF!</definedName>
  </definedNames>
  <calcPr calcId="152511"/>
</workbook>
</file>

<file path=xl/calcChain.xml><?xml version="1.0" encoding="utf-8"?>
<calcChain xmlns="http://schemas.openxmlformats.org/spreadsheetml/2006/main">
  <c r="J108" i="117" l="1"/>
  <c r="J107" i="117"/>
  <c r="J106" i="117"/>
  <c r="J105" i="117"/>
  <c r="J104" i="117"/>
  <c r="J103" i="117"/>
  <c r="J102" i="117"/>
  <c r="J101" i="117"/>
  <c r="J100" i="117"/>
  <c r="J99" i="117"/>
  <c r="J98" i="117"/>
  <c r="J97" i="117"/>
  <c r="J96" i="117"/>
  <c r="J95" i="117"/>
  <c r="J94" i="117"/>
  <c r="J93" i="117"/>
  <c r="J92" i="117"/>
  <c r="J91" i="117"/>
  <c r="J90" i="117"/>
  <c r="J89" i="117"/>
  <c r="J88" i="117"/>
  <c r="J87" i="117"/>
  <c r="J86" i="117"/>
  <c r="J85" i="117"/>
  <c r="J84" i="117"/>
  <c r="J83" i="117"/>
  <c r="J82" i="117"/>
  <c r="J81" i="117"/>
  <c r="J80" i="117"/>
  <c r="J79" i="117"/>
  <c r="J78" i="117"/>
  <c r="J77" i="117"/>
  <c r="J76" i="117"/>
  <c r="J75" i="117"/>
  <c r="J74" i="117"/>
  <c r="U73" i="117"/>
  <c r="J73" i="117"/>
  <c r="U72" i="117"/>
  <c r="J72" i="117"/>
  <c r="U71" i="117"/>
  <c r="J71" i="117"/>
  <c r="U70" i="117"/>
  <c r="J70" i="117"/>
  <c r="U69" i="117"/>
  <c r="J69" i="117"/>
  <c r="U68" i="117"/>
  <c r="J68" i="117"/>
  <c r="U67" i="117"/>
  <c r="J67" i="117"/>
  <c r="U66" i="117"/>
  <c r="J66" i="117"/>
  <c r="U65" i="117"/>
  <c r="J65" i="117"/>
  <c r="U64" i="117"/>
  <c r="J64" i="117"/>
  <c r="U63" i="117"/>
  <c r="J63" i="117"/>
  <c r="U62" i="117"/>
  <c r="J62" i="117"/>
  <c r="U61" i="117"/>
  <c r="J61" i="117"/>
  <c r="U60" i="117"/>
  <c r="J60" i="117"/>
  <c r="U59" i="117"/>
  <c r="J59" i="117"/>
  <c r="U58" i="117"/>
  <c r="J58" i="117"/>
  <c r="U57" i="117"/>
  <c r="J57" i="117"/>
  <c r="U56" i="117"/>
  <c r="J56" i="117"/>
  <c r="U55" i="117"/>
  <c r="J55" i="117"/>
  <c r="U54" i="117"/>
  <c r="J54" i="117"/>
  <c r="U53" i="117"/>
  <c r="J53" i="117"/>
  <c r="U52" i="117"/>
  <c r="J52" i="117"/>
  <c r="U51" i="117"/>
  <c r="J51" i="117"/>
  <c r="U50" i="117"/>
  <c r="J50" i="117"/>
  <c r="U49" i="117"/>
  <c r="J49" i="117"/>
  <c r="U48" i="117"/>
  <c r="J48" i="117"/>
  <c r="U47" i="117"/>
  <c r="J47" i="117"/>
  <c r="U45" i="117"/>
  <c r="J45" i="117"/>
  <c r="U44" i="117"/>
  <c r="J44" i="117"/>
  <c r="U43" i="117"/>
  <c r="J43" i="117"/>
  <c r="U42" i="117"/>
  <c r="J42" i="117"/>
  <c r="U41" i="117"/>
  <c r="J41" i="117"/>
  <c r="U40" i="117"/>
  <c r="J40" i="117"/>
  <c r="U39" i="117"/>
  <c r="J39" i="117"/>
  <c r="U38" i="117"/>
  <c r="J38" i="117"/>
  <c r="U37" i="117"/>
  <c r="J37" i="117"/>
  <c r="U36" i="117"/>
  <c r="J36" i="117"/>
  <c r="U35" i="117"/>
  <c r="J35" i="117"/>
  <c r="U34" i="117"/>
  <c r="J34" i="117"/>
  <c r="U33" i="117"/>
  <c r="J33" i="117"/>
  <c r="U32" i="117"/>
  <c r="J32" i="117"/>
  <c r="U31" i="117"/>
  <c r="J31" i="117"/>
  <c r="U30" i="117"/>
  <c r="J30" i="117"/>
  <c r="U29" i="117"/>
  <c r="J29" i="117"/>
  <c r="U28" i="117"/>
  <c r="J28" i="117"/>
  <c r="U27" i="117"/>
  <c r="J27" i="117"/>
  <c r="U26" i="117"/>
  <c r="J26" i="117"/>
  <c r="U25" i="117"/>
  <c r="J25" i="117"/>
  <c r="U24" i="117"/>
  <c r="J24" i="117"/>
  <c r="U23" i="117"/>
  <c r="J23" i="117"/>
  <c r="U22" i="117"/>
  <c r="J22" i="117"/>
  <c r="U21" i="117"/>
  <c r="J21" i="117"/>
  <c r="U20" i="117"/>
  <c r="J20" i="117"/>
  <c r="U19" i="117"/>
  <c r="J19" i="117"/>
  <c r="U18" i="117"/>
  <c r="J18" i="117"/>
  <c r="U17" i="117"/>
  <c r="J17" i="117"/>
  <c r="U16" i="117"/>
  <c r="J16" i="117"/>
  <c r="U15" i="117"/>
  <c r="J15" i="117"/>
  <c r="U14" i="117"/>
  <c r="J14" i="117"/>
  <c r="U13" i="117"/>
  <c r="J13" i="117"/>
  <c r="U12" i="117"/>
  <c r="J12" i="117"/>
  <c r="U11" i="117"/>
  <c r="J11" i="117"/>
  <c r="U10" i="117"/>
  <c r="J10" i="117"/>
  <c r="L91" i="116" l="1"/>
  <c r="K91" i="116"/>
  <c r="J91" i="116"/>
  <c r="I91" i="116"/>
  <c r="H91" i="116"/>
  <c r="G91" i="116"/>
  <c r="E91" i="116"/>
  <c r="D91" i="116"/>
  <c r="L90" i="116"/>
  <c r="K90" i="116"/>
  <c r="J90" i="116"/>
  <c r="I90" i="116"/>
  <c r="H90" i="116"/>
  <c r="G90" i="116"/>
  <c r="E90" i="116"/>
  <c r="D90" i="116"/>
  <c r="L89" i="116"/>
  <c r="K89" i="116"/>
  <c r="J89" i="116"/>
  <c r="I89" i="116"/>
  <c r="H89" i="116"/>
  <c r="G89" i="116"/>
  <c r="E89" i="116"/>
  <c r="D89" i="116"/>
  <c r="L88" i="116"/>
  <c r="K88" i="116"/>
  <c r="J88" i="116"/>
  <c r="I88" i="116"/>
  <c r="H88" i="116"/>
  <c r="G88" i="116"/>
  <c r="E88" i="116"/>
  <c r="D88" i="116"/>
  <c r="L87" i="116"/>
  <c r="K87" i="116"/>
  <c r="J87" i="116"/>
  <c r="I87" i="116"/>
  <c r="H87" i="116"/>
  <c r="G87" i="116"/>
  <c r="E87" i="116"/>
  <c r="D87" i="116"/>
  <c r="L86" i="116"/>
  <c r="K86" i="116"/>
  <c r="J86" i="116"/>
  <c r="I86" i="116"/>
  <c r="H86" i="116"/>
  <c r="G86" i="116"/>
  <c r="E86" i="116"/>
  <c r="D86" i="116"/>
  <c r="L85" i="116"/>
  <c r="K85" i="116"/>
  <c r="J85" i="116"/>
  <c r="I85" i="116"/>
  <c r="H85" i="116"/>
  <c r="G85" i="116"/>
  <c r="E85" i="116"/>
  <c r="D85" i="116"/>
  <c r="L84" i="116"/>
  <c r="K84" i="116"/>
  <c r="J84" i="116"/>
  <c r="I84" i="116"/>
  <c r="H84" i="116"/>
  <c r="G84" i="116"/>
  <c r="E84" i="116"/>
  <c r="D84" i="116"/>
  <c r="L83" i="116"/>
  <c r="K83" i="116"/>
  <c r="J83" i="116"/>
  <c r="I83" i="116"/>
  <c r="H83" i="116"/>
  <c r="G83" i="116"/>
  <c r="E83" i="116"/>
  <c r="D83" i="116"/>
  <c r="L82" i="116"/>
  <c r="K82" i="116"/>
  <c r="J82" i="116"/>
  <c r="I82" i="116"/>
  <c r="H82" i="116"/>
  <c r="G82" i="116"/>
  <c r="E82" i="116"/>
  <c r="D82" i="116"/>
  <c r="L81" i="116"/>
  <c r="K81" i="116"/>
  <c r="J81" i="116"/>
  <c r="I81" i="116"/>
  <c r="H81" i="116"/>
  <c r="G81" i="116"/>
  <c r="E81" i="116"/>
  <c r="D81" i="116"/>
  <c r="L80" i="116"/>
  <c r="K80" i="116"/>
  <c r="J80" i="116"/>
  <c r="I80" i="116"/>
  <c r="H80" i="116"/>
  <c r="G80" i="116"/>
  <c r="E80" i="116"/>
  <c r="D80" i="116"/>
  <c r="L79" i="116"/>
  <c r="K79" i="116"/>
  <c r="J79" i="116"/>
  <c r="I79" i="116"/>
  <c r="H79" i="116"/>
  <c r="G79" i="116"/>
  <c r="E79" i="116"/>
  <c r="D79" i="116"/>
  <c r="L78" i="116"/>
  <c r="K78" i="116"/>
  <c r="J78" i="116"/>
  <c r="I78" i="116"/>
  <c r="H78" i="116"/>
  <c r="G78" i="116"/>
  <c r="E78" i="116"/>
  <c r="D78" i="116"/>
  <c r="L77" i="116"/>
  <c r="K77" i="116"/>
  <c r="J77" i="116"/>
  <c r="I77" i="116"/>
  <c r="H77" i="116"/>
  <c r="G77" i="116"/>
  <c r="E77" i="116"/>
  <c r="D77" i="116"/>
</calcChain>
</file>

<file path=xl/sharedStrings.xml><?xml version="1.0" encoding="utf-8"?>
<sst xmlns="http://schemas.openxmlformats.org/spreadsheetml/2006/main" count="679" uniqueCount="387">
  <si>
    <t>№</t>
  </si>
  <si>
    <t>Место</t>
  </si>
  <si>
    <t>шлема</t>
  </si>
  <si>
    <t>Фамилия, имя</t>
  </si>
  <si>
    <t>Финальные очки</t>
  </si>
  <si>
    <t>Сумма мест</t>
  </si>
  <si>
    <t>лучшее место</t>
  </si>
  <si>
    <t>место на дистанции</t>
  </si>
  <si>
    <t>Субъект РФ</t>
  </si>
  <si>
    <t>лучшее время 1500м</t>
  </si>
  <si>
    <t>Санкт-Петербург</t>
  </si>
  <si>
    <t>Р.Мордовия</t>
  </si>
  <si>
    <t>Ярославская область</t>
  </si>
  <si>
    <t>Челябинская область</t>
  </si>
  <si>
    <t>Смоленская область</t>
  </si>
  <si>
    <t>место</t>
  </si>
  <si>
    <t>Пензенская область</t>
  </si>
  <si>
    <t>28</t>
  </si>
  <si>
    <t>Московская область</t>
  </si>
  <si>
    <t>Москва</t>
  </si>
  <si>
    <t>Тверская область</t>
  </si>
  <si>
    <t>53</t>
  </si>
  <si>
    <t>96</t>
  </si>
  <si>
    <t>93</t>
  </si>
  <si>
    <t>65</t>
  </si>
  <si>
    <t>68</t>
  </si>
  <si>
    <t>105</t>
  </si>
  <si>
    <t>81</t>
  </si>
  <si>
    <t>63</t>
  </si>
  <si>
    <t>80</t>
  </si>
  <si>
    <t>107</t>
  </si>
  <si>
    <t>10</t>
  </si>
  <si>
    <t>48</t>
  </si>
  <si>
    <t>89</t>
  </si>
  <si>
    <t>66</t>
  </si>
  <si>
    <t>94</t>
  </si>
  <si>
    <t>64</t>
  </si>
  <si>
    <t>106</t>
  </si>
  <si>
    <t>101</t>
  </si>
  <si>
    <t>54</t>
  </si>
  <si>
    <t>71</t>
  </si>
  <si>
    <t>85</t>
  </si>
  <si>
    <t>109</t>
  </si>
  <si>
    <t>86</t>
  </si>
  <si>
    <t>56</t>
  </si>
  <si>
    <t>61</t>
  </si>
  <si>
    <t>57</t>
  </si>
  <si>
    <t>60</t>
  </si>
  <si>
    <t>58</t>
  </si>
  <si>
    <t>70</t>
  </si>
  <si>
    <t>72</t>
  </si>
  <si>
    <t>69</t>
  </si>
  <si>
    <t>16</t>
  </si>
  <si>
    <t>47</t>
  </si>
  <si>
    <t xml:space="preserve">Лисенкова Елена </t>
  </si>
  <si>
    <t>Матвеева Анна</t>
  </si>
  <si>
    <t xml:space="preserve">Хачетурова Евгения </t>
  </si>
  <si>
    <t>52</t>
  </si>
  <si>
    <t>49</t>
  </si>
  <si>
    <t>50</t>
  </si>
  <si>
    <t>78</t>
  </si>
  <si>
    <t>87</t>
  </si>
  <si>
    <t xml:space="preserve">Талалай Алексей </t>
  </si>
  <si>
    <t>75</t>
  </si>
  <si>
    <t>82</t>
  </si>
  <si>
    <t xml:space="preserve">Ходус Алексей </t>
  </si>
  <si>
    <t>114</t>
  </si>
  <si>
    <t>83</t>
  </si>
  <si>
    <t>113</t>
  </si>
  <si>
    <t>73</t>
  </si>
  <si>
    <t>Смирнов Денис</t>
  </si>
  <si>
    <t>110</t>
  </si>
  <si>
    <t>98</t>
  </si>
  <si>
    <t>118</t>
  </si>
  <si>
    <t>79</t>
  </si>
  <si>
    <t xml:space="preserve">Михалев Максим </t>
  </si>
  <si>
    <t>115</t>
  </si>
  <si>
    <t>112</t>
  </si>
  <si>
    <t>116</t>
  </si>
  <si>
    <t>Рябчиков Константин</t>
  </si>
  <si>
    <t>62</t>
  </si>
  <si>
    <t>88</t>
  </si>
  <si>
    <t>77</t>
  </si>
  <si>
    <t>76</t>
  </si>
  <si>
    <t>74</t>
  </si>
  <si>
    <t>99</t>
  </si>
  <si>
    <t>108</t>
  </si>
  <si>
    <t>92</t>
  </si>
  <si>
    <t>117</t>
  </si>
  <si>
    <t xml:space="preserve">Смирнов Егор </t>
  </si>
  <si>
    <t xml:space="preserve">Шишканов Дмитрий </t>
  </si>
  <si>
    <t>95</t>
  </si>
  <si>
    <t>103</t>
  </si>
  <si>
    <t>97</t>
  </si>
  <si>
    <t>Ануфриева Анна</t>
  </si>
  <si>
    <t>Р. Башкортостан</t>
  </si>
  <si>
    <t>Абдрахимов Аскар</t>
  </si>
  <si>
    <t>Кабиров Лим</t>
  </si>
  <si>
    <t>Калининградская область</t>
  </si>
  <si>
    <t>Федякина Эвелина</t>
  </si>
  <si>
    <t>PEN</t>
  </si>
  <si>
    <t/>
  </si>
  <si>
    <t xml:space="preserve">Маторин Денис </t>
  </si>
  <si>
    <t xml:space="preserve">Топтыгин Дмитрий </t>
  </si>
  <si>
    <t xml:space="preserve">Годяев Антон </t>
  </si>
  <si>
    <t xml:space="preserve">Моторин Никита </t>
  </si>
  <si>
    <t>Порчевский Андрей</t>
  </si>
  <si>
    <t>Петрушенков Егор</t>
  </si>
  <si>
    <t>Посашков Иван</t>
  </si>
  <si>
    <t xml:space="preserve">Савченко Александр </t>
  </si>
  <si>
    <t>100</t>
  </si>
  <si>
    <t>Иванов Виталий</t>
  </si>
  <si>
    <t>Васильев Илья</t>
  </si>
  <si>
    <t xml:space="preserve">Фундорко Иван </t>
  </si>
  <si>
    <t>Трошкин Герман</t>
  </si>
  <si>
    <t xml:space="preserve">Сухоруков Данил </t>
  </si>
  <si>
    <t xml:space="preserve">Букарева Дарья </t>
  </si>
  <si>
    <t xml:space="preserve">Малова Яна </t>
  </si>
  <si>
    <t xml:space="preserve">Фомченкова Алина </t>
  </si>
  <si>
    <t>Максимова Светлана</t>
  </si>
  <si>
    <t>Волынцева Виктория</t>
  </si>
  <si>
    <t xml:space="preserve">Иогансон Инна </t>
  </si>
  <si>
    <t>Труханова Мария</t>
  </si>
  <si>
    <t xml:space="preserve">Середа Анастасия </t>
  </si>
  <si>
    <t>Санкт-Петербург, Р.Мордовия</t>
  </si>
  <si>
    <t>Голубева Мария</t>
  </si>
  <si>
    <t xml:space="preserve">Шмакова Полина </t>
  </si>
  <si>
    <t>Ковалева Алина</t>
  </si>
  <si>
    <t xml:space="preserve">Насыбулина Полина  </t>
  </si>
  <si>
    <t xml:space="preserve">Солянкина Ксения </t>
  </si>
  <si>
    <t>Малышева Маргарита</t>
  </si>
  <si>
    <t>Лоч Ангелина</t>
  </si>
  <si>
    <t xml:space="preserve">Корхова Дарья </t>
  </si>
  <si>
    <t xml:space="preserve">Чумбаева Виктория </t>
  </si>
  <si>
    <t xml:space="preserve">Митрофанова Варвара </t>
  </si>
  <si>
    <t>Спицына Эвелина</t>
  </si>
  <si>
    <t xml:space="preserve">Халько Маргарита </t>
  </si>
  <si>
    <t xml:space="preserve">Беспамятнова Анастасия </t>
  </si>
  <si>
    <t xml:space="preserve">Зубарева Амина </t>
  </si>
  <si>
    <t>Головина Елизавета</t>
  </si>
  <si>
    <t>Артамонова Анастасия</t>
  </si>
  <si>
    <t xml:space="preserve">Винокурова Анастасия </t>
  </si>
  <si>
    <t xml:space="preserve">Купалева Елена </t>
  </si>
  <si>
    <t xml:space="preserve">Комкина Анастасия </t>
  </si>
  <si>
    <t xml:space="preserve">Заварцева Валерия </t>
  </si>
  <si>
    <t xml:space="preserve">Вагабова Миясат </t>
  </si>
  <si>
    <t>Олейникова Мария</t>
  </si>
  <si>
    <t xml:space="preserve">Белова Александра </t>
  </si>
  <si>
    <t xml:space="preserve">Филиппенкова Мария </t>
  </si>
  <si>
    <t xml:space="preserve">Ващенко Анастасия </t>
  </si>
  <si>
    <t xml:space="preserve">Елизарова Анастасия </t>
  </si>
  <si>
    <t xml:space="preserve">Мигунова Юлия </t>
  </si>
  <si>
    <t xml:space="preserve">Ермилина Наталья </t>
  </si>
  <si>
    <t>Бахия Арина</t>
  </si>
  <si>
    <t>WDR</t>
  </si>
  <si>
    <t xml:space="preserve">Котмаков Петр </t>
  </si>
  <si>
    <t>Пономаренко Владимир</t>
  </si>
  <si>
    <t xml:space="preserve">Санкт - Петербург </t>
  </si>
  <si>
    <t xml:space="preserve">Федосенко Денис </t>
  </si>
  <si>
    <t xml:space="preserve">Ростовцев Владислав </t>
  </si>
  <si>
    <t>Варегин Александр</t>
  </si>
  <si>
    <t>Заикин Ярослав</t>
  </si>
  <si>
    <t>Шайнуров Тагир</t>
  </si>
  <si>
    <t>Кочетков Алексей</t>
  </si>
  <si>
    <t xml:space="preserve">Рубцов Тимофей </t>
  </si>
  <si>
    <t>Дергунов Денис</t>
  </si>
  <si>
    <t>Лосев Валерий</t>
  </si>
  <si>
    <t xml:space="preserve">Фатеев Александр </t>
  </si>
  <si>
    <t xml:space="preserve">Береговой Дмитрий </t>
  </si>
  <si>
    <t>Скуратов Илья</t>
  </si>
  <si>
    <t xml:space="preserve">Мокин Данила </t>
  </si>
  <si>
    <t xml:space="preserve">Р.Мордовия </t>
  </si>
  <si>
    <t xml:space="preserve">Клюшников Максим </t>
  </si>
  <si>
    <t xml:space="preserve">Р. Мордовия </t>
  </si>
  <si>
    <t>Финохин Андрей</t>
  </si>
  <si>
    <t xml:space="preserve">Толпыго Илья </t>
  </si>
  <si>
    <t>Калининградская обл.</t>
  </si>
  <si>
    <t>Самарин Даниил</t>
  </si>
  <si>
    <t xml:space="preserve">Богданов Елисей </t>
  </si>
  <si>
    <t xml:space="preserve">Плявин Кирилл </t>
  </si>
  <si>
    <t>Максимов Степан</t>
  </si>
  <si>
    <t>Корсаков Илья</t>
  </si>
  <si>
    <t>Головнев Борис</t>
  </si>
  <si>
    <t xml:space="preserve">Федосенко Роман </t>
  </si>
  <si>
    <t>Харитонов Антон</t>
  </si>
  <si>
    <t xml:space="preserve">Эбауэр Владислав </t>
  </si>
  <si>
    <t>Волков Владислав</t>
  </si>
  <si>
    <t xml:space="preserve">Полянский Алексей </t>
  </si>
  <si>
    <t>Вишняков Сергей</t>
  </si>
  <si>
    <t xml:space="preserve">Моторин Егор </t>
  </si>
  <si>
    <t>Колосов Иван</t>
  </si>
  <si>
    <t>Саяпин Роман</t>
  </si>
  <si>
    <t>Щербаков Сергей</t>
  </si>
  <si>
    <t>Кудрявцев Глеб</t>
  </si>
  <si>
    <t>Игнатьев Александр</t>
  </si>
  <si>
    <t xml:space="preserve">Рульков Егор </t>
  </si>
  <si>
    <t>Шарафутдинов Эмиль</t>
  </si>
  <si>
    <t xml:space="preserve">Годяев Кирилл </t>
  </si>
  <si>
    <t xml:space="preserve">Кулиев Руслан </t>
  </si>
  <si>
    <t xml:space="preserve">Довгань Мартин </t>
  </si>
  <si>
    <t>Санкт - Петербург</t>
  </si>
  <si>
    <t>Снетков Артем</t>
  </si>
  <si>
    <t xml:space="preserve">Иванов Никита </t>
  </si>
  <si>
    <t>Сурнин Артемий</t>
  </si>
  <si>
    <t>Константинов Даниил</t>
  </si>
  <si>
    <t xml:space="preserve">Шуляк Яков </t>
  </si>
  <si>
    <t xml:space="preserve">Ярославская область </t>
  </si>
  <si>
    <t xml:space="preserve">Смоленская область </t>
  </si>
  <si>
    <t>Калиниградская область</t>
  </si>
  <si>
    <t xml:space="preserve">Московская область </t>
  </si>
  <si>
    <t>№ п.п.</t>
  </si>
  <si>
    <t>Соревнования Кубка России</t>
  </si>
  <si>
    <t>Сумма очков
2 лучших этапов</t>
  </si>
  <si>
    <t>1 этап</t>
  </si>
  <si>
    <t>2 этап</t>
  </si>
  <si>
    <t>3 этап</t>
  </si>
  <si>
    <t>очки</t>
  </si>
  <si>
    <t>Ивлиев Константин</t>
  </si>
  <si>
    <t xml:space="preserve">Москва                         </t>
  </si>
  <si>
    <t>Просвирнова Софья</t>
  </si>
  <si>
    <t>Елистратов Семён</t>
  </si>
  <si>
    <t>Москва-Р.Башкортостан</t>
  </si>
  <si>
    <t>Козулина Людмила</t>
  </si>
  <si>
    <t>Нижегородская область</t>
  </si>
  <si>
    <t>Балбеков Владимир</t>
  </si>
  <si>
    <t>Константинова Екатерина</t>
  </si>
  <si>
    <t>Ситников Павел</t>
  </si>
  <si>
    <t>Омская область</t>
  </si>
  <si>
    <t>Захарова Евгения</t>
  </si>
  <si>
    <t>Свердловская область</t>
  </si>
  <si>
    <t>Карпов Вячеслав</t>
  </si>
  <si>
    <t>Ефременкова Екатерина</t>
  </si>
  <si>
    <t>Айрапетян Денис</t>
  </si>
  <si>
    <t xml:space="preserve">Москва  Пензенская область          </t>
  </si>
  <si>
    <t>Краснокутская Дарья</t>
  </si>
  <si>
    <t>Конычев Павел</t>
  </si>
  <si>
    <t>Бойцова Софья</t>
  </si>
  <si>
    <t>Козлов Артем</t>
  </si>
  <si>
    <t>Краснодарский кр.-Ярославская обл</t>
  </si>
  <si>
    <t>Серегина Елена</t>
  </si>
  <si>
    <t>Денисов Артем</t>
  </si>
  <si>
    <t>Константинова Анастасия</t>
  </si>
  <si>
    <t>Милованов Сергей</t>
  </si>
  <si>
    <t>Тарасенко Анастасия</t>
  </si>
  <si>
    <t>Шевелев Максим</t>
  </si>
  <si>
    <t>Бокова Ольга</t>
  </si>
  <si>
    <t>Орс Денис</t>
  </si>
  <si>
    <t xml:space="preserve">Тверская область      </t>
  </si>
  <si>
    <t>Тюленева Светлана</t>
  </si>
  <si>
    <t>Фомин Валерий</t>
  </si>
  <si>
    <t>Рассказова Вера</t>
  </si>
  <si>
    <t>Ейбог Даниил</t>
  </si>
  <si>
    <t>Тверская обл.-Санкт-Петербург</t>
  </si>
  <si>
    <t>Малагич Эмина</t>
  </si>
  <si>
    <t>Пинчук Николай</t>
  </si>
  <si>
    <t>Микрюкова Анна</t>
  </si>
  <si>
    <t>Золотков Никита</t>
  </si>
  <si>
    <t>Данилова Анастасия</t>
  </si>
  <si>
    <t>Шульгинов Александр</t>
  </si>
  <si>
    <t>Вострикова Анна</t>
  </si>
  <si>
    <t>Свердловская область, Ярославская область</t>
  </si>
  <si>
    <t>Симакин Алексей</t>
  </si>
  <si>
    <t>Рассказова Ксения</t>
  </si>
  <si>
    <t>Кабиров Нил</t>
  </si>
  <si>
    <t>Р.Башкортостан</t>
  </si>
  <si>
    <t xml:space="preserve">Королькова Валерия </t>
  </si>
  <si>
    <t>Гусев Илья</t>
  </si>
  <si>
    <t>Медведев Павел</t>
  </si>
  <si>
    <t>Легкова Александра</t>
  </si>
  <si>
    <t>Косоротов Андрей</t>
  </si>
  <si>
    <t>Береснева Юлия</t>
  </si>
  <si>
    <t>Краснокутский Даниил</t>
  </si>
  <si>
    <t>Сысоева Ксения</t>
  </si>
  <si>
    <t>Рыбак Виталий</t>
  </si>
  <si>
    <t>Сысоева Олеся</t>
  </si>
  <si>
    <t>Николаев Даниил</t>
  </si>
  <si>
    <t>Доколина Аделина</t>
  </si>
  <si>
    <t>Топтыгин Дмитрий</t>
  </si>
  <si>
    <t>Жиндарова Полина</t>
  </si>
  <si>
    <t>Засосов Даниил</t>
  </si>
  <si>
    <t>Андреева Варвара</t>
  </si>
  <si>
    <t>Ракитин Михаил</t>
  </si>
  <si>
    <t>Снегирева Екатерина</t>
  </si>
  <si>
    <t>Артёмов Иван</t>
  </si>
  <si>
    <t>Мазалова Анна</t>
  </si>
  <si>
    <t>Катин Александр</t>
  </si>
  <si>
    <t>Крылова Алёна</t>
  </si>
  <si>
    <t>Воронин Антон</t>
  </si>
  <si>
    <t>Жеганова Анастасия</t>
  </si>
  <si>
    <t>Кобызев Валентин</t>
  </si>
  <si>
    <t>Смирнова Виктория</t>
  </si>
  <si>
    <t>Николаев Никита</t>
  </si>
  <si>
    <t>Захарова Виктория</t>
  </si>
  <si>
    <t>Никитин Денис</t>
  </si>
  <si>
    <t>Юшина Елизавета</t>
  </si>
  <si>
    <t>Морозов Максим</t>
  </si>
  <si>
    <t>Егорова Елена</t>
  </si>
  <si>
    <t>Богданов Антон</t>
  </si>
  <si>
    <t>Попкова Арина</t>
  </si>
  <si>
    <t>15 юниоров</t>
  </si>
  <si>
    <t>26 юниорок</t>
  </si>
  <si>
    <t>Кузнецов Михаил</t>
  </si>
  <si>
    <t>Кобызева Татьяна</t>
  </si>
  <si>
    <t>Пискунов Даниил</t>
  </si>
  <si>
    <t>Букарева Дарья</t>
  </si>
  <si>
    <t>Винокуров Кирил</t>
  </si>
  <si>
    <t>Лаврентьева Инна</t>
  </si>
  <si>
    <t>Свердловская область, Р.Мордовия</t>
  </si>
  <si>
    <t>Тарасова Ангелина</t>
  </si>
  <si>
    <t>Даниленков Олег</t>
  </si>
  <si>
    <t>Ерунова Софья</t>
  </si>
  <si>
    <t>Камалов Ильнур</t>
  </si>
  <si>
    <t>Евлоева Алина</t>
  </si>
  <si>
    <t>Москвичев Владимир</t>
  </si>
  <si>
    <t>Лисенкова Елена</t>
  </si>
  <si>
    <t>Хачетурова Евгения</t>
  </si>
  <si>
    <t>Федосенко Денис</t>
  </si>
  <si>
    <t>Фомченкова Алина</t>
  </si>
  <si>
    <t>Маторин Денис</t>
  </si>
  <si>
    <t>Солянкина Ксения</t>
  </si>
  <si>
    <t>Войнов Сергей</t>
  </si>
  <si>
    <t>Иогансон Инна</t>
  </si>
  <si>
    <t>Талалай Алексей</t>
  </si>
  <si>
    <t>Середа Анастасия</t>
  </si>
  <si>
    <t>Евдокимов Павел</t>
  </si>
  <si>
    <t>Мигунова Анастасия</t>
  </si>
  <si>
    <t>Р.Башкортостан, Санкт-Петербург</t>
  </si>
  <si>
    <t>Ковалев Дмитрий</t>
  </si>
  <si>
    <t>Корхова Дарья</t>
  </si>
  <si>
    <t>Воскресенский Ярослав</t>
  </si>
  <si>
    <t>Панина Александра</t>
  </si>
  <si>
    <t>Годяев Антон</t>
  </si>
  <si>
    <t>Рязанова Арина</t>
  </si>
  <si>
    <t>Р.Саха (Якутия)</t>
  </si>
  <si>
    <t>Силин Владимир</t>
  </si>
  <si>
    <t>Халько Маргарита</t>
  </si>
  <si>
    <t>Шуляк Яков</t>
  </si>
  <si>
    <t>Смринов Егор</t>
  </si>
  <si>
    <t>Волынцева Диана</t>
  </si>
  <si>
    <t>Кузьмин Кирилл</t>
  </si>
  <si>
    <t>Борисенкова Елизавета</t>
  </si>
  <si>
    <t>Зиновьева Дарья</t>
  </si>
  <si>
    <t>Папилин Павел</t>
  </si>
  <si>
    <t>Малахова Кристина</t>
  </si>
  <si>
    <t>Жмакина Анна</t>
  </si>
  <si>
    <t>Ходус Алексей</t>
  </si>
  <si>
    <t>Жижикин Денис</t>
  </si>
  <si>
    <t>Малова Яна</t>
  </si>
  <si>
    <t>Рубцов Тимофей</t>
  </si>
  <si>
    <t>Топтыгин Николай</t>
  </si>
  <si>
    <t>Сухоруков Данил</t>
  </si>
  <si>
    <t>Михалев Максим</t>
  </si>
  <si>
    <t>Фундорко Иван</t>
  </si>
  <si>
    <t>Муханов Егор</t>
  </si>
  <si>
    <t>Серкез Данил</t>
  </si>
  <si>
    <t>Шишканов Дмитрий</t>
  </si>
  <si>
    <t>Рожнов Даниил</t>
  </si>
  <si>
    <t>Владимирская область</t>
  </si>
  <si>
    <t>Савченко Александр</t>
  </si>
  <si>
    <t>Емелин Михаил</t>
  </si>
  <si>
    <t>Береговой Дмитрий</t>
  </si>
  <si>
    <t>Ершов Максим</t>
  </si>
  <si>
    <t>Новожилов Михаил</t>
  </si>
  <si>
    <t>Мисбахов Артур</t>
  </si>
  <si>
    <t>Целиков Никита</t>
  </si>
  <si>
    <t>Мокин Данила</t>
  </si>
  <si>
    <t>Домчев Илья</t>
  </si>
  <si>
    <t xml:space="preserve">Москва </t>
  </si>
  <si>
    <t>Кулиев Руслан</t>
  </si>
  <si>
    <t>Чередов Иван</t>
  </si>
  <si>
    <t>Воскресенский Андрей</t>
  </si>
  <si>
    <t>Моторин Никита</t>
  </si>
  <si>
    <t>Долгих Иван</t>
  </si>
  <si>
    <t>Сюкосев Андрей</t>
  </si>
  <si>
    <t>Ликомаскин Вадим</t>
  </si>
  <si>
    <t>Рятсен Сергей</t>
  </si>
  <si>
    <t>Шарифуллин Камиль</t>
  </si>
  <si>
    <t>(учитывается не более двух лучших результатов из трех по сумме троеборья)</t>
  </si>
  <si>
    <t>спортсмены, допущенные для участия в первенстве России среди юниоров и юниорок, многоборье и смешанная эстафета (индивидуальная программа)</t>
  </si>
  <si>
    <t>(юниоры и юниорки, юноши и девушки 15 - 17 лет, которые располагаются в Рейтинге начиная места с 1 по 36 место допускаются)</t>
  </si>
  <si>
    <t>Рейтинг спортсменов для допуска к первенству России среди юниоров и юниорок, многоборье и смешанная эстафета по результатам проведения Кубка СКР, Кубка Коломенского кремля, Кубка Верхневолжья, сезон 2020-2021 годов</t>
  </si>
  <si>
    <t>15 спортсменов</t>
  </si>
  <si>
    <t>26 спортсменок</t>
  </si>
  <si>
    <t>Рейтинг спортсменов для допуска к первенству России среди юниоров и юниорок, многоборье и смешанная эстафета по результатам проведения ВС "Кубок шестикратного олимпийского чемпиона В.Ана"</t>
  </si>
  <si>
    <t>(итоговая классификация троеборья)</t>
  </si>
  <si>
    <t>41 спортсмен</t>
  </si>
  <si>
    <t>30 спортсменов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</si>
</sst>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ss.000"/>
    <numFmt numFmtId="165" formatCode="m/ss.00"/>
  </numFmts>
  <fonts count="22" x14ac:knownFonts="1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257">
    <xf numFmtId="0" fontId="0" fillId="0" borderId="0" xfId="0"/>
    <xf numFmtId="0" fontId="1" fillId="0" borderId="0" xfId="0" applyFont="1"/>
    <xf numFmtId="0" fontId="3" fillId="0" borderId="0" xfId="2" applyFont="1"/>
    <xf numFmtId="0" fontId="1" fillId="0" borderId="0" xfId="2"/>
    <xf numFmtId="0" fontId="1" fillId="0" borderId="0" xfId="2" applyAlignment="1">
      <alignment horizontal="right"/>
    </xf>
    <xf numFmtId="0" fontId="3" fillId="0" borderId="0" xfId="2" applyFont="1" applyAlignment="1">
      <alignment horizontal="right"/>
    </xf>
    <xf numFmtId="0" fontId="3" fillId="0" borderId="3" xfId="2" applyFont="1" applyBorder="1" applyAlignment="1">
      <alignment horizontal="center" vertical="top"/>
    </xf>
    <xf numFmtId="0" fontId="3" fillId="0" borderId="3" xfId="2" applyFont="1" applyBorder="1" applyAlignment="1">
      <alignment horizontal="left" vertical="top"/>
    </xf>
    <xf numFmtId="0" fontId="1" fillId="0" borderId="0" xfId="2" applyAlignment="1">
      <alignment horizontal="center"/>
    </xf>
    <xf numFmtId="0" fontId="3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" fillId="0" borderId="0" xfId="2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0" borderId="3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164" fontId="3" fillId="0" borderId="3" xfId="2" applyNumberFormat="1" applyFont="1" applyBorder="1" applyAlignment="1">
      <alignment horizontal="center"/>
    </xf>
    <xf numFmtId="0" fontId="3" fillId="2" borderId="5" xfId="2" applyFont="1" applyFill="1" applyBorder="1" applyAlignment="1">
      <alignment horizontal="left" vertical="center" wrapText="1"/>
    </xf>
    <xf numFmtId="0" fontId="3" fillId="0" borderId="5" xfId="2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0" fontId="2" fillId="0" borderId="0" xfId="2" applyFont="1"/>
    <xf numFmtId="0" fontId="3" fillId="0" borderId="5" xfId="0" applyFont="1" applyBorder="1" applyAlignment="1">
      <alignment vertical="center"/>
    </xf>
    <xf numFmtId="0" fontId="6" fillId="0" borderId="18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top"/>
    </xf>
    <xf numFmtId="0" fontId="6" fillId="0" borderId="30" xfId="2" applyFont="1" applyBorder="1" applyAlignment="1">
      <alignment vertical="top"/>
    </xf>
    <xf numFmtId="0" fontId="10" fillId="0" borderId="28" xfId="2" applyFont="1" applyBorder="1" applyAlignment="1">
      <alignment vertical="top"/>
    </xf>
    <xf numFmtId="0" fontId="6" fillId="0" borderId="17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 textRotation="90"/>
    </xf>
    <xf numFmtId="0" fontId="6" fillId="0" borderId="29" xfId="2" applyFont="1" applyBorder="1" applyAlignment="1">
      <alignment horizontal="center" vertical="center" textRotation="90" wrapText="1"/>
    </xf>
    <xf numFmtId="0" fontId="6" fillId="0" borderId="27" xfId="2" applyFont="1" applyBorder="1" applyAlignment="1">
      <alignment horizontal="center" vertical="center" textRotation="90" wrapText="1"/>
    </xf>
    <xf numFmtId="0" fontId="6" fillId="0" borderId="3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textRotation="90"/>
    </xf>
    <xf numFmtId="0" fontId="6" fillId="0" borderId="30" xfId="2" applyFont="1" applyBorder="1" applyAlignment="1">
      <alignment horizontal="center" vertical="center" textRotation="90" wrapText="1"/>
    </xf>
    <xf numFmtId="0" fontId="6" fillId="0" borderId="28" xfId="2" applyFont="1" applyBorder="1" applyAlignment="1">
      <alignment horizontal="center" vertical="center" textRotation="90" wrapText="1"/>
    </xf>
    <xf numFmtId="0" fontId="6" fillId="0" borderId="32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10" xfId="0" applyFont="1" applyFill="1" applyBorder="1"/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42" xfId="0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47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1" fillId="2" borderId="0" xfId="5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7" fillId="0" borderId="0" xfId="0" applyFont="1"/>
    <xf numFmtId="0" fontId="16" fillId="2" borderId="0" xfId="0" applyFont="1" applyFill="1" applyBorder="1" applyAlignment="1">
      <alignment horizontal="left" vertical="center"/>
    </xf>
    <xf numFmtId="0" fontId="15" fillId="0" borderId="0" xfId="0" applyFont="1" applyFill="1"/>
    <xf numFmtId="0" fontId="15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11" fillId="2" borderId="46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5" xfId="2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0" borderId="43" xfId="2" applyFont="1" applyBorder="1" applyAlignment="1">
      <alignment horizontal="left" vertical="top" wrapText="1"/>
    </xf>
    <xf numFmtId="0" fontId="11" fillId="0" borderId="44" xfId="2" applyFont="1" applyBorder="1" applyAlignment="1">
      <alignment horizontal="left" vertical="top"/>
    </xf>
    <xf numFmtId="0" fontId="11" fillId="0" borderId="2" xfId="2" applyFont="1" applyBorder="1" applyAlignment="1">
      <alignment horizontal="center" vertical="top"/>
    </xf>
    <xf numFmtId="0" fontId="11" fillId="0" borderId="45" xfId="2" applyNumberFormat="1" applyFont="1" applyBorder="1" applyAlignment="1">
      <alignment horizontal="center"/>
    </xf>
    <xf numFmtId="0" fontId="11" fillId="0" borderId="42" xfId="2" applyFont="1" applyBorder="1" applyAlignment="1">
      <alignment horizontal="left" vertical="top"/>
    </xf>
    <xf numFmtId="0" fontId="11" fillId="0" borderId="14" xfId="2" applyFont="1" applyBorder="1" applyAlignment="1">
      <alignment horizontal="left" vertical="top" wrapText="1"/>
    </xf>
    <xf numFmtId="0" fontId="11" fillId="0" borderId="48" xfId="2" applyFont="1" applyBorder="1" applyAlignment="1">
      <alignment horizontal="left" vertical="top"/>
    </xf>
    <xf numFmtId="0" fontId="11" fillId="0" borderId="4" xfId="2" applyFont="1" applyBorder="1" applyAlignment="1">
      <alignment horizontal="center" vertical="top"/>
    </xf>
    <xf numFmtId="0" fontId="11" fillId="0" borderId="12" xfId="2" applyNumberFormat="1" applyFont="1" applyBorder="1" applyAlignment="1">
      <alignment horizontal="center"/>
    </xf>
    <xf numFmtId="0" fontId="14" fillId="0" borderId="14" xfId="2" applyFont="1" applyBorder="1" applyAlignment="1">
      <alignment horizontal="left" vertical="top" wrapText="1"/>
    </xf>
    <xf numFmtId="0" fontId="14" fillId="0" borderId="47" xfId="2" applyFont="1" applyBorder="1" applyAlignment="1">
      <alignment horizontal="left" vertical="top"/>
    </xf>
    <xf numFmtId="0" fontId="14" fillId="0" borderId="12" xfId="2" applyNumberFormat="1" applyFont="1" applyBorder="1" applyAlignment="1">
      <alignment horizontal="center"/>
    </xf>
    <xf numFmtId="0" fontId="14" fillId="0" borderId="48" xfId="2" applyFont="1" applyBorder="1" applyAlignment="1">
      <alignment horizontal="left" vertical="top"/>
    </xf>
    <xf numFmtId="0" fontId="14" fillId="0" borderId="4" xfId="2" applyFont="1" applyBorder="1" applyAlignment="1">
      <alignment horizontal="center" vertical="top"/>
    </xf>
    <xf numFmtId="0" fontId="11" fillId="0" borderId="47" xfId="2" applyFont="1" applyBorder="1" applyAlignment="1">
      <alignment horizontal="left" vertical="top"/>
    </xf>
    <xf numFmtId="0" fontId="14" fillId="0" borderId="14" xfId="2" applyFont="1" applyFill="1" applyBorder="1" applyAlignment="1">
      <alignment horizontal="left" vertical="top" wrapText="1"/>
    </xf>
    <xf numFmtId="0" fontId="14" fillId="0" borderId="48" xfId="2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2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1" fillId="0" borderId="14" xfId="2" applyFont="1" applyFill="1" applyBorder="1" applyAlignment="1">
      <alignment horizontal="left" vertical="top" wrapText="1"/>
    </xf>
    <xf numFmtId="0" fontId="11" fillId="0" borderId="47" xfId="2" applyFont="1" applyFill="1" applyBorder="1" applyAlignment="1">
      <alignment horizontal="left" vertical="top"/>
    </xf>
    <xf numFmtId="0" fontId="11" fillId="0" borderId="12" xfId="2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4" borderId="14" xfId="2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0" borderId="6" xfId="2" applyNumberFormat="1" applyFont="1" applyBorder="1" applyAlignment="1">
      <alignment horizontal="center"/>
    </xf>
    <xf numFmtId="0" fontId="11" fillId="0" borderId="51" xfId="2" applyFont="1" applyBorder="1" applyAlignment="1">
      <alignment horizontal="left" vertical="top" wrapText="1"/>
    </xf>
    <xf numFmtId="0" fontId="11" fillId="0" borderId="52" xfId="2" applyFont="1" applyBorder="1" applyAlignment="1">
      <alignment horizontal="left" vertical="top"/>
    </xf>
    <xf numFmtId="0" fontId="11" fillId="2" borderId="52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1" fillId="0" borderId="53" xfId="2" applyNumberFormat="1" applyFont="1" applyBorder="1" applyAlignment="1">
      <alignment horizontal="center"/>
    </xf>
    <xf numFmtId="0" fontId="11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/>
    </xf>
    <xf numFmtId="0" fontId="11" fillId="0" borderId="0" xfId="2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0" borderId="5" xfId="2" applyNumberFormat="1" applyFont="1" applyBorder="1" applyAlignment="1">
      <alignment horizontal="center"/>
    </xf>
    <xf numFmtId="0" fontId="11" fillId="2" borderId="0" xfId="0" applyFont="1" applyFill="1" applyBorder="1"/>
    <xf numFmtId="0" fontId="19" fillId="0" borderId="0" xfId="0" applyFont="1" applyFill="1"/>
    <xf numFmtId="0" fontId="20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1" fillId="0" borderId="0" xfId="0" applyFont="1"/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 wrapText="1"/>
    </xf>
    <xf numFmtId="0" fontId="18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/>
    </xf>
    <xf numFmtId="49" fontId="13" fillId="2" borderId="5" xfId="2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" fillId="0" borderId="13" xfId="2" applyFont="1" applyBorder="1"/>
    <xf numFmtId="0" fontId="3" fillId="0" borderId="13" xfId="2" applyFont="1" applyBorder="1" applyAlignment="1">
      <alignment horizontal="right"/>
    </xf>
    <xf numFmtId="0" fontId="3" fillId="0" borderId="13" xfId="2" applyFont="1" applyBorder="1"/>
    <xf numFmtId="0" fontId="3" fillId="0" borderId="13" xfId="2" applyFont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8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165" fontId="13" fillId="0" borderId="21" xfId="2" applyNumberFormat="1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165" fontId="13" fillId="0" borderId="57" xfId="2" applyNumberFormat="1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2" borderId="23" xfId="0" applyFont="1" applyFill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18" fillId="0" borderId="23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/>
    </xf>
    <xf numFmtId="165" fontId="13" fillId="0" borderId="24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/>
    </xf>
    <xf numFmtId="49" fontId="13" fillId="0" borderId="16" xfId="2" applyNumberFormat="1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 wrapText="1"/>
    </xf>
    <xf numFmtId="49" fontId="13" fillId="0" borderId="23" xfId="2" applyNumberFormat="1" applyFont="1" applyBorder="1" applyAlignment="1">
      <alignment horizontal="center" vertical="center"/>
    </xf>
    <xf numFmtId="0" fontId="13" fillId="0" borderId="23" xfId="2" applyFont="1" applyBorder="1" applyAlignment="1">
      <alignment horizontal="left" vertical="center" wrapText="1"/>
    </xf>
    <xf numFmtId="0" fontId="13" fillId="0" borderId="23" xfId="2" applyFont="1" applyBorder="1" applyAlignment="1">
      <alignment horizontal="left" vertical="center"/>
    </xf>
    <xf numFmtId="0" fontId="19" fillId="5" borderId="15" xfId="0" applyFont="1" applyFill="1" applyBorder="1"/>
    <xf numFmtId="0" fontId="3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6" fillId="0" borderId="20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textRotation="90" wrapText="1"/>
    </xf>
    <xf numFmtId="0" fontId="6" fillId="0" borderId="30" xfId="2" applyFont="1" applyBorder="1" applyAlignment="1">
      <alignment horizontal="center" vertical="center" textRotation="90" wrapText="1"/>
    </xf>
    <xf numFmtId="0" fontId="6" fillId="0" borderId="27" xfId="2" applyFont="1" applyBorder="1" applyAlignment="1">
      <alignment horizontal="center" vertical="center" textRotation="90" wrapText="1"/>
    </xf>
    <xf numFmtId="0" fontId="6" fillId="0" borderId="28" xfId="2" applyFont="1" applyBorder="1" applyAlignment="1">
      <alignment horizontal="center" vertical="center" textRotation="90" wrapText="1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58" xfId="2" applyFont="1" applyBorder="1" applyAlignment="1">
      <alignment horizontal="center" vertical="center" wrapText="1"/>
    </xf>
    <xf numFmtId="0" fontId="6" fillId="0" borderId="59" xfId="2" applyFont="1" applyBorder="1" applyAlignment="1">
      <alignment horizontal="center" vertical="center" wrapText="1"/>
    </xf>
    <xf numFmtId="0" fontId="6" fillId="0" borderId="60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textRotation="90"/>
    </xf>
    <xf numFmtId="0" fontId="6" fillId="0" borderId="26" xfId="2" applyFont="1" applyBorder="1" applyAlignment="1">
      <alignment horizontal="center" vertical="center" textRotation="90"/>
    </xf>
    <xf numFmtId="0" fontId="15" fillId="6" borderId="15" xfId="0" applyFont="1" applyFill="1" applyBorder="1"/>
  </cellXfs>
  <cellStyles count="6">
    <cellStyle name="Обычный" xfId="0" builtinId="0"/>
    <cellStyle name="Обычный 13" xfId="1"/>
    <cellStyle name="Обычный 2" xfId="2"/>
    <cellStyle name="Обычный 3" xfId="5"/>
    <cellStyle name="Обычный 3 3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2;&#1076;&#1084;&#1080;&#1085;\Desktop\&#1050;&#1091;&#1073;&#1086;&#1082;%20&#1042;.%20&#1040;&#1085;&#1072;\&#1055;&#1056;&#1054;&#1058;&#1054;&#1050;&#1054;&#1051;%20&#1057;&#1050;&#1056;-2020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dev"/>
      <sheetName val="Ю 1500"/>
      <sheetName val="Ю 500"/>
      <sheetName val="Ю 1000"/>
      <sheetName val="сумма двух"/>
      <sheetName val="врем1500"/>
      <sheetName val="врем500"/>
      <sheetName val="врем1000"/>
      <sheetName val="итог"/>
      <sheetName val="Команды юн"/>
      <sheetName val="Команды дев"/>
      <sheetName val="Команды смеш"/>
      <sheetName val="const"/>
      <sheetName val="ЭстМ 1-2"/>
      <sheetName val="ЭстМ итог"/>
      <sheetName val="Эстж 1-2"/>
      <sheetName val="Эстж итог"/>
      <sheetName val="Смеш старт"/>
      <sheetName val="Смеш старт 1-2"/>
      <sheetName val="Команды смеш итог"/>
      <sheetName val="итог (3)"/>
      <sheetName val="суперфинал"/>
      <sheetName val="un 1500"/>
      <sheetName val="un 500"/>
      <sheetName val="un 1000"/>
      <sheetName val="ПРОТОКОЛ СКР-2020-1"/>
    </sheetNames>
    <sheetDataSet>
      <sheetData sheetId="0"/>
      <sheetData sheetId="1"/>
      <sheetData sheetId="2"/>
      <sheetData sheetId="3"/>
      <sheetData sheetId="4">
        <row r="11">
          <cell r="B11" t="str">
            <v>60</v>
          </cell>
          <cell r="C11" t="str">
            <v xml:space="preserve">Котмаков Петр </v>
          </cell>
          <cell r="D11" t="str">
            <v>Москва</v>
          </cell>
          <cell r="U11">
            <v>4</v>
          </cell>
          <cell r="V11" t="str">
            <v>2.36,69</v>
          </cell>
          <cell r="W11">
            <v>1</v>
          </cell>
          <cell r="X11">
            <v>3</v>
          </cell>
          <cell r="Y11" t="str">
            <v>2.21.80</v>
          </cell>
          <cell r="Z11">
            <v>1</v>
          </cell>
          <cell r="AA11" t="str">
            <v>A</v>
          </cell>
          <cell r="AB11" t="str">
            <v>2.35,25</v>
          </cell>
          <cell r="AC11">
            <v>1</v>
          </cell>
          <cell r="AD11">
            <v>34</v>
          </cell>
          <cell r="AE11">
            <v>1</v>
          </cell>
          <cell r="AF11">
            <v>1.6412037037037037E-3</v>
          </cell>
          <cell r="AG11" t="str">
            <v>КМС</v>
          </cell>
          <cell r="AH11">
            <v>1000</v>
          </cell>
          <cell r="AI11">
            <v>47.267000000000003</v>
          </cell>
          <cell r="AJ11">
            <v>5</v>
          </cell>
          <cell r="AK11" t="str">
            <v>43,90</v>
          </cell>
          <cell r="AL11">
            <v>1</v>
          </cell>
          <cell r="AM11">
            <v>2</v>
          </cell>
          <cell r="AN11" t="str">
            <v>43,73</v>
          </cell>
          <cell r="AO11">
            <v>1</v>
          </cell>
          <cell r="AY11" t="str">
            <v>3</v>
          </cell>
          <cell r="AZ11" t="str">
            <v>43,20</v>
          </cell>
          <cell r="BA11">
            <v>1</v>
          </cell>
          <cell r="BB11" t="str">
            <v>1</v>
          </cell>
          <cell r="BC11" t="str">
            <v>44,31</v>
          </cell>
          <cell r="BD11">
            <v>3</v>
          </cell>
          <cell r="BE11" t="str">
            <v>A</v>
          </cell>
          <cell r="BF11" t="str">
            <v>42,90</v>
          </cell>
          <cell r="BG11">
            <v>1</v>
          </cell>
          <cell r="BH11">
            <v>34</v>
          </cell>
          <cell r="BI11">
            <v>1</v>
          </cell>
          <cell r="BJ11">
            <v>42.9</v>
          </cell>
          <cell r="BK11" t="str">
            <v>МС</v>
          </cell>
          <cell r="BL11">
            <v>68</v>
          </cell>
          <cell r="BM11">
            <v>2</v>
          </cell>
          <cell r="BN11">
            <v>1000</v>
          </cell>
          <cell r="BO11">
            <v>42.9</v>
          </cell>
          <cell r="BP11">
            <v>12</v>
          </cell>
          <cell r="BQ11" t="str">
            <v>1.32,41</v>
          </cell>
          <cell r="BR11">
            <v>2</v>
          </cell>
          <cell r="BS11">
            <v>2</v>
          </cell>
          <cell r="BT11" t="str">
            <v>1.34,19</v>
          </cell>
          <cell r="BU11">
            <v>1</v>
          </cell>
          <cell r="CE11">
            <v>3</v>
          </cell>
          <cell r="CF11" t="str">
            <v>1.37,40</v>
          </cell>
          <cell r="CG11">
            <v>1</v>
          </cell>
          <cell r="CH11">
            <v>2</v>
          </cell>
          <cell r="CI11" t="str">
            <v>1.43,50</v>
          </cell>
          <cell r="CJ11">
            <v>1</v>
          </cell>
          <cell r="CK11" t="str">
            <v>A</v>
          </cell>
          <cell r="CL11" t="str">
            <v>1.35,06</v>
          </cell>
          <cell r="CM11">
            <v>4</v>
          </cell>
          <cell r="CN11">
            <v>8</v>
          </cell>
          <cell r="CO11">
            <v>4</v>
          </cell>
          <cell r="CP11">
            <v>1.0695601851851851E-3</v>
          </cell>
          <cell r="CQ11" t="str">
            <v>КМС</v>
          </cell>
          <cell r="CR11">
            <v>76</v>
          </cell>
          <cell r="CS11">
            <v>6</v>
          </cell>
          <cell r="CT11">
            <v>512</v>
          </cell>
          <cell r="CU11">
            <v>46.204999999999998</v>
          </cell>
          <cell r="DH11" t="str">
            <v/>
          </cell>
          <cell r="DI11" t="str">
            <v/>
          </cell>
          <cell r="DK11" t="str">
            <v/>
          </cell>
          <cell r="DL11" t="str">
            <v/>
          </cell>
          <cell r="DM11">
            <v>136.37199999999999</v>
          </cell>
          <cell r="DN11">
            <v>2000</v>
          </cell>
          <cell r="DO11">
            <v>76</v>
          </cell>
          <cell r="DP11" t="str">
            <v/>
          </cell>
          <cell r="DQ11" t="str">
            <v/>
          </cell>
          <cell r="DR11">
            <v>1</v>
          </cell>
          <cell r="DS11">
            <v>1</v>
          </cell>
          <cell r="DT11">
            <v>4</v>
          </cell>
          <cell r="DU11">
            <v>6</v>
          </cell>
          <cell r="DV11">
            <v>1</v>
          </cell>
          <cell r="DW11">
            <v>1.6412037037037037E-3</v>
          </cell>
        </row>
        <row r="12">
          <cell r="B12" t="str">
            <v>53</v>
          </cell>
          <cell r="C12" t="str">
            <v xml:space="preserve">Маторин Денис </v>
          </cell>
          <cell r="D12" t="str">
            <v>Москва</v>
          </cell>
          <cell r="U12">
            <v>2</v>
          </cell>
          <cell r="V12" t="str">
            <v>2.28,91</v>
          </cell>
          <cell r="W12">
            <v>1</v>
          </cell>
          <cell r="X12">
            <v>3</v>
          </cell>
          <cell r="Y12" t="str">
            <v>2.21.95</v>
          </cell>
          <cell r="Z12">
            <v>2</v>
          </cell>
          <cell r="AA12" t="str">
            <v>A</v>
          </cell>
          <cell r="AB12" t="str">
            <v>2.35,33</v>
          </cell>
          <cell r="AC12">
            <v>2</v>
          </cell>
          <cell r="AD12">
            <v>21</v>
          </cell>
          <cell r="AE12">
            <v>2</v>
          </cell>
          <cell r="AF12">
            <v>1.6429398148148147E-3</v>
          </cell>
          <cell r="AG12" t="str">
            <v>КМС</v>
          </cell>
          <cell r="AH12">
            <v>800</v>
          </cell>
          <cell r="AI12">
            <v>47.317</v>
          </cell>
          <cell r="AJ12">
            <v>10</v>
          </cell>
          <cell r="AK12" t="str">
            <v>NT</v>
          </cell>
          <cell r="AL12">
            <v>4</v>
          </cell>
          <cell r="AM12" t="str">
            <v>7(2)</v>
          </cell>
          <cell r="AN12" t="str">
            <v>44,86</v>
          </cell>
          <cell r="AO12">
            <v>11</v>
          </cell>
          <cell r="AY12" t="str">
            <v>4(2)</v>
          </cell>
          <cell r="AZ12" t="str">
            <v>44,81</v>
          </cell>
          <cell r="BA12">
            <v>11</v>
          </cell>
          <cell r="BI12">
            <v>38</v>
          </cell>
          <cell r="BJ12">
            <v>44.81</v>
          </cell>
          <cell r="BK12" t="str">
            <v>КМС</v>
          </cell>
          <cell r="BL12">
            <v>21</v>
          </cell>
          <cell r="BM12">
            <v>40</v>
          </cell>
          <cell r="BN12">
            <v>7</v>
          </cell>
          <cell r="BO12">
            <v>44.81</v>
          </cell>
          <cell r="BP12">
            <v>14</v>
          </cell>
          <cell r="BQ12" t="str">
            <v>1.44,92</v>
          </cell>
          <cell r="BR12">
            <v>1</v>
          </cell>
          <cell r="BS12">
            <v>1</v>
          </cell>
          <cell r="BT12" t="str">
            <v>1.33,40</v>
          </cell>
          <cell r="BU12">
            <v>3</v>
          </cell>
          <cell r="CE12">
            <v>1</v>
          </cell>
          <cell r="CF12" t="str">
            <v>1.31,10</v>
          </cell>
          <cell r="CG12">
            <v>2</v>
          </cell>
          <cell r="CH12">
            <v>2</v>
          </cell>
          <cell r="CI12" t="str">
            <v>1.43,57</v>
          </cell>
          <cell r="CJ12">
            <v>2</v>
          </cell>
          <cell r="CK12" t="str">
            <v>A</v>
          </cell>
          <cell r="CL12" t="str">
            <v>1.34,50</v>
          </cell>
          <cell r="CM12">
            <v>1</v>
          </cell>
          <cell r="CN12">
            <v>34</v>
          </cell>
          <cell r="CO12">
            <v>1</v>
          </cell>
          <cell r="CP12">
            <v>1.0543981481481481E-3</v>
          </cell>
          <cell r="CQ12" t="str">
            <v>КМС</v>
          </cell>
          <cell r="CR12">
            <v>55</v>
          </cell>
          <cell r="CS12">
            <v>41</v>
          </cell>
          <cell r="CT12">
            <v>1000</v>
          </cell>
          <cell r="CU12">
            <v>45.55</v>
          </cell>
          <cell r="DH12" t="str">
            <v/>
          </cell>
          <cell r="DI12" t="str">
            <v/>
          </cell>
          <cell r="DK12" t="str">
            <v/>
          </cell>
          <cell r="DL12" t="str">
            <v/>
          </cell>
          <cell r="DM12">
            <v>137.67699999999999</v>
          </cell>
          <cell r="DN12">
            <v>1800</v>
          </cell>
          <cell r="DO12">
            <v>55</v>
          </cell>
          <cell r="DP12" t="str">
            <v/>
          </cell>
          <cell r="DQ12" t="str">
            <v/>
          </cell>
          <cell r="DR12">
            <v>2</v>
          </cell>
          <cell r="DS12">
            <v>38</v>
          </cell>
          <cell r="DT12">
            <v>1</v>
          </cell>
          <cell r="DU12">
            <v>41</v>
          </cell>
          <cell r="DV12">
            <v>1</v>
          </cell>
          <cell r="DW12">
            <v>1.6429398148148147E-3</v>
          </cell>
        </row>
        <row r="13">
          <cell r="B13" t="str">
            <v>80</v>
          </cell>
          <cell r="C13" t="str">
            <v>Кабиров Лим</v>
          </cell>
          <cell r="D13" t="str">
            <v>Р. Башкортостан</v>
          </cell>
          <cell r="U13">
            <v>9</v>
          </cell>
          <cell r="V13" t="str">
            <v>2.31,28</v>
          </cell>
          <cell r="W13">
            <v>1</v>
          </cell>
          <cell r="X13">
            <v>1</v>
          </cell>
          <cell r="Y13" t="str">
            <v>2.34,46</v>
          </cell>
          <cell r="Z13">
            <v>2</v>
          </cell>
          <cell r="AA13" t="str">
            <v>A</v>
          </cell>
          <cell r="AB13" t="str">
            <v>PEN</v>
          </cell>
          <cell r="AD13">
            <v>1</v>
          </cell>
          <cell r="AE13">
            <v>7</v>
          </cell>
          <cell r="AF13">
            <v>1.750925925925926E-3</v>
          </cell>
          <cell r="AG13" t="str">
            <v>1р</v>
          </cell>
          <cell r="AH13">
            <v>262</v>
          </cell>
          <cell r="AI13">
            <v>50.427</v>
          </cell>
          <cell r="AJ13">
            <v>5</v>
          </cell>
          <cell r="AK13" t="str">
            <v>44,63</v>
          </cell>
          <cell r="AL13">
            <v>3</v>
          </cell>
          <cell r="AM13">
            <v>4</v>
          </cell>
          <cell r="AN13" t="str">
            <v>44,08</v>
          </cell>
          <cell r="AO13">
            <v>3</v>
          </cell>
          <cell r="AY13">
            <v>3</v>
          </cell>
          <cell r="AZ13" t="str">
            <v>43,45</v>
          </cell>
          <cell r="BA13">
            <v>3</v>
          </cell>
          <cell r="BB13">
            <v>2</v>
          </cell>
          <cell r="BC13" t="str">
            <v>43,52</v>
          </cell>
          <cell r="BD13">
            <v>1</v>
          </cell>
          <cell r="BE13" t="str">
            <v>A</v>
          </cell>
          <cell r="BF13" t="str">
            <v>42,99</v>
          </cell>
          <cell r="BG13">
            <v>2</v>
          </cell>
          <cell r="BH13">
            <v>21</v>
          </cell>
          <cell r="BI13">
            <v>2</v>
          </cell>
          <cell r="BJ13">
            <v>42.99</v>
          </cell>
          <cell r="BK13" t="str">
            <v>МС</v>
          </cell>
          <cell r="BL13">
            <v>22</v>
          </cell>
          <cell r="BM13">
            <v>9</v>
          </cell>
          <cell r="BN13">
            <v>800</v>
          </cell>
          <cell r="BO13">
            <v>42.99</v>
          </cell>
          <cell r="BP13">
            <v>4</v>
          </cell>
          <cell r="BQ13" t="str">
            <v>1.33,42</v>
          </cell>
          <cell r="BR13">
            <v>1</v>
          </cell>
          <cell r="BS13">
            <v>6</v>
          </cell>
          <cell r="BT13" t="str">
            <v>1.34,54</v>
          </cell>
          <cell r="BU13">
            <v>1</v>
          </cell>
          <cell r="CE13">
            <v>4</v>
          </cell>
          <cell r="CF13" t="str">
            <v>1.48,68</v>
          </cell>
          <cell r="CG13">
            <v>1</v>
          </cell>
          <cell r="CH13">
            <v>2</v>
          </cell>
          <cell r="CI13" t="str">
            <v>1.43,64</v>
          </cell>
          <cell r="CJ13">
            <v>3</v>
          </cell>
          <cell r="CK13" t="str">
            <v>B</v>
          </cell>
          <cell r="CL13" t="str">
            <v>1.39,70</v>
          </cell>
          <cell r="CM13">
            <v>1</v>
          </cell>
          <cell r="CN13">
            <v>3</v>
          </cell>
          <cell r="CO13">
            <v>6</v>
          </cell>
          <cell r="CP13">
            <v>1.08125E-3</v>
          </cell>
          <cell r="CQ13" t="str">
            <v>КМС</v>
          </cell>
          <cell r="CR13">
            <v>25</v>
          </cell>
          <cell r="CS13">
            <v>15</v>
          </cell>
          <cell r="CT13">
            <v>328</v>
          </cell>
          <cell r="CU13">
            <v>46.71</v>
          </cell>
          <cell r="DH13" t="str">
            <v/>
          </cell>
          <cell r="DI13" t="str">
            <v/>
          </cell>
          <cell r="DK13" t="str">
            <v/>
          </cell>
          <cell r="DL13" t="str">
            <v/>
          </cell>
          <cell r="DM13">
            <v>140.12700000000001</v>
          </cell>
          <cell r="DN13">
            <v>1128</v>
          </cell>
          <cell r="DO13">
            <v>25</v>
          </cell>
          <cell r="DP13" t="str">
            <v/>
          </cell>
          <cell r="DQ13" t="str">
            <v/>
          </cell>
          <cell r="DR13">
            <v>7</v>
          </cell>
          <cell r="DS13">
            <v>2</v>
          </cell>
          <cell r="DT13">
            <v>6</v>
          </cell>
          <cell r="DU13">
            <v>15</v>
          </cell>
          <cell r="DV13">
            <v>2</v>
          </cell>
          <cell r="DW13">
            <v>1.750925925925926E-3</v>
          </cell>
        </row>
        <row r="14">
          <cell r="B14" t="str">
            <v>114</v>
          </cell>
          <cell r="C14" t="str">
            <v xml:space="preserve">Топтыгин Дмитрий </v>
          </cell>
          <cell r="D14" t="str">
            <v xml:space="preserve">Ярославская область </v>
          </cell>
          <cell r="U14">
            <v>8</v>
          </cell>
          <cell r="V14" t="str">
            <v>2.29,62</v>
          </cell>
          <cell r="W14">
            <v>1</v>
          </cell>
          <cell r="X14">
            <v>2</v>
          </cell>
          <cell r="Y14" t="str">
            <v>2.45,92</v>
          </cell>
          <cell r="Z14">
            <v>1</v>
          </cell>
          <cell r="AA14" t="str">
            <v>A</v>
          </cell>
          <cell r="AB14" t="str">
            <v>2.35,40</v>
          </cell>
          <cell r="AC14">
            <v>3</v>
          </cell>
          <cell r="AD14">
            <v>13</v>
          </cell>
          <cell r="AE14">
            <v>3</v>
          </cell>
          <cell r="AF14">
            <v>1.7317129629629631E-3</v>
          </cell>
          <cell r="AG14" t="str">
            <v>1р</v>
          </cell>
          <cell r="AH14">
            <v>640</v>
          </cell>
          <cell r="AI14">
            <v>49.872999999999998</v>
          </cell>
          <cell r="AJ14">
            <v>10</v>
          </cell>
          <cell r="AK14" t="str">
            <v>44,22</v>
          </cell>
          <cell r="AL14">
            <v>1</v>
          </cell>
          <cell r="AM14">
            <v>7</v>
          </cell>
          <cell r="AN14" t="str">
            <v>44,59</v>
          </cell>
          <cell r="AO14">
            <v>1</v>
          </cell>
          <cell r="AY14">
            <v>3</v>
          </cell>
          <cell r="AZ14" t="str">
            <v>43,32</v>
          </cell>
          <cell r="BA14">
            <v>2</v>
          </cell>
          <cell r="BB14">
            <v>1</v>
          </cell>
          <cell r="BC14" t="str">
            <v>44,06</v>
          </cell>
          <cell r="BD14">
            <v>1</v>
          </cell>
          <cell r="BE14" t="str">
            <v>A</v>
          </cell>
          <cell r="BF14" t="str">
            <v>55,56</v>
          </cell>
          <cell r="BG14">
            <v>4</v>
          </cell>
          <cell r="BH14">
            <v>8</v>
          </cell>
          <cell r="BI14">
            <v>4</v>
          </cell>
          <cell r="BJ14">
            <v>43.32</v>
          </cell>
          <cell r="BK14" t="str">
            <v>КМС</v>
          </cell>
          <cell r="BL14">
            <v>21</v>
          </cell>
          <cell r="BM14">
            <v>7</v>
          </cell>
          <cell r="BN14">
            <v>512</v>
          </cell>
          <cell r="BO14">
            <v>43.32</v>
          </cell>
          <cell r="BP14">
            <v>3</v>
          </cell>
          <cell r="BQ14" t="str">
            <v>1.29,76</v>
          </cell>
          <cell r="BR14">
            <v>1</v>
          </cell>
          <cell r="BS14">
            <v>1</v>
          </cell>
          <cell r="BT14" t="str">
            <v>1.33,26</v>
          </cell>
          <cell r="BU14">
            <v>1</v>
          </cell>
          <cell r="CE14">
            <v>1</v>
          </cell>
          <cell r="CF14" t="str">
            <v>1.30,54</v>
          </cell>
          <cell r="CG14">
            <v>1</v>
          </cell>
          <cell r="CH14">
            <v>1</v>
          </cell>
          <cell r="CI14" t="str">
            <v>1.31,03</v>
          </cell>
          <cell r="CJ14">
            <v>4</v>
          </cell>
          <cell r="CK14" t="str">
            <v>B</v>
          </cell>
          <cell r="CL14" t="str">
            <v>1.39,73</v>
          </cell>
          <cell r="CM14">
            <v>2</v>
          </cell>
          <cell r="CN14">
            <v>2</v>
          </cell>
          <cell r="CO14">
            <v>7</v>
          </cell>
          <cell r="CP14">
            <v>1.0388888888888889E-3</v>
          </cell>
          <cell r="CQ14" t="str">
            <v>МС</v>
          </cell>
          <cell r="CR14">
            <v>23</v>
          </cell>
          <cell r="CS14">
            <v>14</v>
          </cell>
          <cell r="CT14">
            <v>262</v>
          </cell>
          <cell r="CU14">
            <v>44.88</v>
          </cell>
          <cell r="DH14" t="str">
            <v/>
          </cell>
          <cell r="DI14" t="str">
            <v/>
          </cell>
          <cell r="DK14" t="str">
            <v/>
          </cell>
          <cell r="DL14" t="str">
            <v/>
          </cell>
          <cell r="DM14">
            <v>138.07300000000001</v>
          </cell>
          <cell r="DN14">
            <v>1152</v>
          </cell>
          <cell r="DO14">
            <v>23</v>
          </cell>
          <cell r="DP14" t="str">
            <v/>
          </cell>
          <cell r="DQ14" t="str">
            <v/>
          </cell>
          <cell r="DR14">
            <v>3</v>
          </cell>
          <cell r="DS14">
            <v>4</v>
          </cell>
          <cell r="DT14">
            <v>7</v>
          </cell>
          <cell r="DU14">
            <v>14</v>
          </cell>
          <cell r="DV14">
            <v>3</v>
          </cell>
          <cell r="DW14">
            <v>1.7317129629629631E-3</v>
          </cell>
        </row>
        <row r="15">
          <cell r="B15">
            <v>91</v>
          </cell>
          <cell r="C15" t="str">
            <v>Посашков Иван</v>
          </cell>
          <cell r="D15" t="str">
            <v xml:space="preserve">Санкт - Петербург </v>
          </cell>
          <cell r="U15">
            <v>5</v>
          </cell>
          <cell r="V15" t="str">
            <v>2.26,79</v>
          </cell>
          <cell r="W15">
            <v>2</v>
          </cell>
          <cell r="X15">
            <v>1</v>
          </cell>
          <cell r="Y15" t="str">
            <v>2.34,49</v>
          </cell>
          <cell r="Z15">
            <v>3</v>
          </cell>
          <cell r="AA15" t="str">
            <v>B</v>
          </cell>
          <cell r="AB15" t="str">
            <v>2.40,20</v>
          </cell>
          <cell r="AC15">
            <v>2</v>
          </cell>
          <cell r="AE15">
            <v>9</v>
          </cell>
          <cell r="AF15">
            <v>1.6989583333333331E-3</v>
          </cell>
          <cell r="AG15" t="str">
            <v>КМС</v>
          </cell>
          <cell r="AH15">
            <v>168</v>
          </cell>
          <cell r="AI15">
            <v>48.93</v>
          </cell>
          <cell r="AJ15">
            <v>6</v>
          </cell>
          <cell r="AK15" t="str">
            <v>44,56</v>
          </cell>
          <cell r="AL15">
            <v>2</v>
          </cell>
          <cell r="AM15">
            <v>6</v>
          </cell>
          <cell r="AN15" t="str">
            <v>PEN</v>
          </cell>
          <cell r="AO15">
            <v>8</v>
          </cell>
          <cell r="BA15">
            <v>6</v>
          </cell>
          <cell r="BI15">
            <v>35</v>
          </cell>
          <cell r="BJ15">
            <v>44.56</v>
          </cell>
          <cell r="BK15" t="str">
            <v>КМС</v>
          </cell>
          <cell r="BL15">
            <v>0</v>
          </cell>
          <cell r="BM15">
            <v>44</v>
          </cell>
          <cell r="BN15">
            <v>10</v>
          </cell>
          <cell r="BO15">
            <v>44.56</v>
          </cell>
          <cell r="BP15">
            <v>2</v>
          </cell>
          <cell r="BQ15" t="str">
            <v>1.37,58</v>
          </cell>
          <cell r="BR15">
            <v>1</v>
          </cell>
          <cell r="BS15">
            <v>5</v>
          </cell>
          <cell r="BT15" t="str">
            <v>1.31,20</v>
          </cell>
          <cell r="BU15">
            <v>1</v>
          </cell>
          <cell r="CE15">
            <v>2</v>
          </cell>
          <cell r="CF15" t="str">
            <v>1.32,70</v>
          </cell>
          <cell r="CG15">
            <v>2</v>
          </cell>
          <cell r="CH15">
            <v>1</v>
          </cell>
          <cell r="CI15" t="str">
            <v>1.30,81</v>
          </cell>
          <cell r="CJ15">
            <v>1</v>
          </cell>
          <cell r="CK15" t="str">
            <v>A</v>
          </cell>
          <cell r="CL15" t="str">
            <v>1.34,52</v>
          </cell>
          <cell r="CM15">
            <v>2</v>
          </cell>
          <cell r="CN15">
            <v>21</v>
          </cell>
          <cell r="CO15">
            <v>2</v>
          </cell>
          <cell r="CP15">
            <v>1.0510416666666667E-3</v>
          </cell>
          <cell r="CQ15" t="str">
            <v>КМС</v>
          </cell>
          <cell r="CR15">
            <v>21</v>
          </cell>
          <cell r="CS15">
            <v>46</v>
          </cell>
          <cell r="CT15">
            <v>800</v>
          </cell>
          <cell r="CU15">
            <v>45.405000000000001</v>
          </cell>
          <cell r="DH15" t="str">
            <v/>
          </cell>
          <cell r="DI15" t="str">
            <v/>
          </cell>
          <cell r="DK15" t="str">
            <v/>
          </cell>
          <cell r="DL15" t="str">
            <v/>
          </cell>
          <cell r="DM15">
            <v>138.89500000000001</v>
          </cell>
          <cell r="DN15">
            <v>968</v>
          </cell>
          <cell r="DO15">
            <v>21</v>
          </cell>
          <cell r="DP15" t="str">
            <v/>
          </cell>
          <cell r="DQ15" t="str">
            <v/>
          </cell>
          <cell r="DR15">
            <v>9</v>
          </cell>
          <cell r="DS15">
            <v>35</v>
          </cell>
          <cell r="DT15">
            <v>2</v>
          </cell>
          <cell r="DU15">
            <v>46</v>
          </cell>
          <cell r="DV15">
            <v>2</v>
          </cell>
          <cell r="DW15">
            <v>1.6989583333333331E-3</v>
          </cell>
        </row>
        <row r="16">
          <cell r="B16" t="str">
            <v>116</v>
          </cell>
          <cell r="C16" t="str">
            <v xml:space="preserve">Мокин Данила </v>
          </cell>
          <cell r="D16" t="str">
            <v xml:space="preserve">Ярославская область </v>
          </cell>
          <cell r="U16">
            <v>2</v>
          </cell>
          <cell r="V16" t="str">
            <v>2.53,520</v>
          </cell>
          <cell r="W16">
            <v>6</v>
          </cell>
          <cell r="X16" t="str">
            <v>2(2)</v>
          </cell>
          <cell r="Y16" t="str">
            <v>2.33,14</v>
          </cell>
          <cell r="Z16">
            <v>11</v>
          </cell>
          <cell r="AE16">
            <v>26</v>
          </cell>
          <cell r="AF16">
            <v>1.7724537037037036E-3</v>
          </cell>
          <cell r="AG16" t="str">
            <v>1р</v>
          </cell>
          <cell r="AH16">
            <v>19</v>
          </cell>
          <cell r="AI16">
            <v>51.046999999999997</v>
          </cell>
          <cell r="AJ16">
            <v>13</v>
          </cell>
          <cell r="AK16" t="str">
            <v>44,25</v>
          </cell>
          <cell r="AL16">
            <v>2</v>
          </cell>
          <cell r="AM16">
            <v>4</v>
          </cell>
          <cell r="AN16" t="str">
            <v>43,98</v>
          </cell>
          <cell r="AO16">
            <v>2</v>
          </cell>
          <cell r="AY16" t="str">
            <v>2</v>
          </cell>
          <cell r="AZ16" t="str">
            <v>43,96</v>
          </cell>
          <cell r="BA16">
            <v>2</v>
          </cell>
          <cell r="BB16" t="str">
            <v>1</v>
          </cell>
          <cell r="BC16" t="str">
            <v>44,28</v>
          </cell>
          <cell r="BD16">
            <v>2</v>
          </cell>
          <cell r="BE16" t="str">
            <v>A</v>
          </cell>
          <cell r="BF16" t="str">
            <v>44,08</v>
          </cell>
          <cell r="BG16">
            <v>3</v>
          </cell>
          <cell r="BH16">
            <v>13</v>
          </cell>
          <cell r="BI16">
            <v>3</v>
          </cell>
          <cell r="BJ16">
            <v>43.96</v>
          </cell>
          <cell r="BK16" t="str">
            <v>КМС</v>
          </cell>
          <cell r="BL16">
            <v>13</v>
          </cell>
          <cell r="BM16">
            <v>29</v>
          </cell>
          <cell r="BN16">
            <v>640</v>
          </cell>
          <cell r="BO16">
            <v>43.96</v>
          </cell>
          <cell r="BP16">
            <v>10</v>
          </cell>
          <cell r="BQ16" t="str">
            <v>1.35,35</v>
          </cell>
          <cell r="BR16">
            <v>2</v>
          </cell>
          <cell r="BS16">
            <v>6</v>
          </cell>
          <cell r="BT16" t="str">
            <v>1.34,66</v>
          </cell>
          <cell r="BU16">
            <v>3</v>
          </cell>
          <cell r="CE16">
            <v>4</v>
          </cell>
          <cell r="CF16" t="str">
            <v>1.48,73</v>
          </cell>
          <cell r="CG16">
            <v>2</v>
          </cell>
          <cell r="CH16">
            <v>1</v>
          </cell>
          <cell r="CI16" t="str">
            <v>1.33,78</v>
          </cell>
          <cell r="CJ16">
            <v>5</v>
          </cell>
          <cell r="CK16" t="str">
            <v>B</v>
          </cell>
          <cell r="CL16" t="str">
            <v>1.40,48</v>
          </cell>
          <cell r="CM16">
            <v>3</v>
          </cell>
          <cell r="CN16">
            <v>1</v>
          </cell>
          <cell r="CO16">
            <v>8</v>
          </cell>
          <cell r="CP16">
            <v>1.0854166666666666E-3</v>
          </cell>
          <cell r="CQ16" t="str">
            <v>КМС</v>
          </cell>
          <cell r="CR16">
            <v>14</v>
          </cell>
          <cell r="CS16">
            <v>37</v>
          </cell>
          <cell r="CT16">
            <v>210</v>
          </cell>
          <cell r="CU16">
            <v>46.89</v>
          </cell>
          <cell r="DH16" t="str">
            <v/>
          </cell>
          <cell r="DI16" t="str">
            <v/>
          </cell>
          <cell r="DK16" t="str">
            <v/>
          </cell>
          <cell r="DL16" t="str">
            <v/>
          </cell>
          <cell r="DM16">
            <v>141.89699999999999</v>
          </cell>
          <cell r="DN16">
            <v>850</v>
          </cell>
          <cell r="DO16">
            <v>14</v>
          </cell>
          <cell r="DP16" t="str">
            <v/>
          </cell>
          <cell r="DQ16" t="str">
            <v/>
          </cell>
          <cell r="DR16">
            <v>26</v>
          </cell>
          <cell r="DS16">
            <v>3</v>
          </cell>
          <cell r="DT16">
            <v>8</v>
          </cell>
          <cell r="DU16">
            <v>37</v>
          </cell>
          <cell r="DV16">
            <v>3</v>
          </cell>
          <cell r="DW16">
            <v>1.7724537037037036E-3</v>
          </cell>
        </row>
        <row r="17">
          <cell r="B17" t="str">
            <v>81</v>
          </cell>
          <cell r="C17" t="str">
            <v>Шайнуров Тагир</v>
          </cell>
          <cell r="D17" t="str">
            <v>Р. Башкортостан</v>
          </cell>
          <cell r="U17">
            <v>10</v>
          </cell>
          <cell r="V17" t="str">
            <v>2.31,40</v>
          </cell>
          <cell r="W17">
            <v>1</v>
          </cell>
          <cell r="X17">
            <v>1</v>
          </cell>
          <cell r="Y17" t="str">
            <v>2.35,29</v>
          </cell>
          <cell r="Z17">
            <v>5</v>
          </cell>
          <cell r="AA17" t="str">
            <v>B</v>
          </cell>
          <cell r="AB17" t="str">
            <v>NT</v>
          </cell>
          <cell r="AC17">
            <v>7</v>
          </cell>
          <cell r="AE17">
            <v>14</v>
          </cell>
          <cell r="AF17">
            <v>1.7523148148148148E-3</v>
          </cell>
          <cell r="AG17" t="str">
            <v>1р</v>
          </cell>
          <cell r="AH17">
            <v>55</v>
          </cell>
          <cell r="AI17">
            <v>50.466999999999999</v>
          </cell>
          <cell r="AJ17">
            <v>10</v>
          </cell>
          <cell r="AK17" t="str">
            <v>44,79</v>
          </cell>
          <cell r="AL17">
            <v>2</v>
          </cell>
          <cell r="AM17">
            <v>5</v>
          </cell>
          <cell r="AN17" t="str">
            <v>44,61</v>
          </cell>
          <cell r="AO17">
            <v>4</v>
          </cell>
          <cell r="BA17">
            <v>6</v>
          </cell>
          <cell r="BI17">
            <v>26</v>
          </cell>
          <cell r="BJ17">
            <v>44.61</v>
          </cell>
          <cell r="BK17" t="str">
            <v>КМС</v>
          </cell>
          <cell r="BL17">
            <v>0</v>
          </cell>
          <cell r="BM17">
            <v>40</v>
          </cell>
          <cell r="BN17">
            <v>19</v>
          </cell>
          <cell r="BO17">
            <v>44.61</v>
          </cell>
          <cell r="BP17">
            <v>12</v>
          </cell>
          <cell r="BQ17" t="str">
            <v>1.32,33</v>
          </cell>
          <cell r="BR17">
            <v>1</v>
          </cell>
          <cell r="BS17">
            <v>2</v>
          </cell>
          <cell r="BT17" t="str">
            <v>1.34,31</v>
          </cell>
          <cell r="BU17">
            <v>3</v>
          </cell>
          <cell r="CE17">
            <v>2</v>
          </cell>
          <cell r="CF17" t="str">
            <v>1.32,62</v>
          </cell>
          <cell r="CG17">
            <v>1</v>
          </cell>
          <cell r="CH17">
            <v>1</v>
          </cell>
          <cell r="CI17" t="str">
            <v>1.30,94</v>
          </cell>
          <cell r="CJ17">
            <v>3</v>
          </cell>
          <cell r="CK17" t="str">
            <v>A</v>
          </cell>
          <cell r="CL17" t="str">
            <v>1.34,56</v>
          </cell>
          <cell r="CM17">
            <v>3</v>
          </cell>
          <cell r="CN17">
            <v>13</v>
          </cell>
          <cell r="CO17">
            <v>3</v>
          </cell>
          <cell r="CP17">
            <v>1.0525462962962962E-3</v>
          </cell>
          <cell r="CQ17" t="str">
            <v>КМС</v>
          </cell>
          <cell r="CR17">
            <v>13</v>
          </cell>
          <cell r="CS17">
            <v>43</v>
          </cell>
          <cell r="CT17">
            <v>640</v>
          </cell>
          <cell r="CU17">
            <v>45.47</v>
          </cell>
          <cell r="DH17" t="str">
            <v/>
          </cell>
          <cell r="DI17" t="str">
            <v/>
          </cell>
          <cell r="DK17" t="str">
            <v/>
          </cell>
          <cell r="DL17" t="str">
            <v/>
          </cell>
          <cell r="DM17">
            <v>140.547</v>
          </cell>
          <cell r="DN17">
            <v>695</v>
          </cell>
          <cell r="DO17">
            <v>13</v>
          </cell>
          <cell r="DP17" t="str">
            <v/>
          </cell>
          <cell r="DQ17" t="str">
            <v/>
          </cell>
          <cell r="DR17">
            <v>14</v>
          </cell>
          <cell r="DS17">
            <v>26</v>
          </cell>
          <cell r="DT17">
            <v>3</v>
          </cell>
          <cell r="DU17">
            <v>43</v>
          </cell>
          <cell r="DV17">
            <v>3</v>
          </cell>
          <cell r="DW17">
            <v>1.7523148148148148E-3</v>
          </cell>
        </row>
        <row r="18">
          <cell r="B18" t="str">
            <v>87</v>
          </cell>
          <cell r="C18" t="str">
            <v>Пономаренко Владимир</v>
          </cell>
          <cell r="D18" t="str">
            <v xml:space="preserve">Санкт - Петербург </v>
          </cell>
          <cell r="U18">
            <v>7</v>
          </cell>
          <cell r="V18" t="str">
            <v>2.26,18</v>
          </cell>
          <cell r="W18">
            <v>2</v>
          </cell>
          <cell r="X18">
            <v>2</v>
          </cell>
          <cell r="Y18" t="str">
            <v>2.46,06</v>
          </cell>
          <cell r="Z18">
            <v>2</v>
          </cell>
          <cell r="AA18" t="str">
            <v>A</v>
          </cell>
          <cell r="AB18" t="str">
            <v>2.36,78</v>
          </cell>
          <cell r="AC18">
            <v>4</v>
          </cell>
          <cell r="AD18">
            <v>8</v>
          </cell>
          <cell r="AE18">
            <v>4</v>
          </cell>
          <cell r="AF18">
            <v>1.6918981481481483E-3</v>
          </cell>
          <cell r="AG18" t="str">
            <v>КМС</v>
          </cell>
          <cell r="AH18">
            <v>512</v>
          </cell>
          <cell r="AI18">
            <v>48.726999999999997</v>
          </cell>
          <cell r="AJ18">
            <v>2</v>
          </cell>
          <cell r="AK18" t="str">
            <v>43,62</v>
          </cell>
          <cell r="AL18">
            <v>1</v>
          </cell>
          <cell r="AM18">
            <v>1</v>
          </cell>
          <cell r="AN18" t="str">
            <v>45,06</v>
          </cell>
          <cell r="AO18">
            <v>1</v>
          </cell>
          <cell r="AY18" t="str">
            <v>2</v>
          </cell>
          <cell r="AZ18" t="str">
            <v>44,36</v>
          </cell>
          <cell r="BA18">
            <v>3</v>
          </cell>
          <cell r="BI18">
            <v>11</v>
          </cell>
          <cell r="BJ18">
            <v>43.62</v>
          </cell>
          <cell r="BK18" t="str">
            <v>КМС</v>
          </cell>
          <cell r="BL18">
            <v>8</v>
          </cell>
          <cell r="BM18">
            <v>15</v>
          </cell>
          <cell r="BN18">
            <v>107</v>
          </cell>
          <cell r="BO18">
            <v>43.62</v>
          </cell>
          <cell r="BP18">
            <v>6</v>
          </cell>
          <cell r="BQ18" t="str">
            <v>1.34,84</v>
          </cell>
          <cell r="BR18">
            <v>1</v>
          </cell>
          <cell r="BS18">
            <v>7</v>
          </cell>
          <cell r="BT18" t="str">
            <v>1.34,49</v>
          </cell>
          <cell r="BU18">
            <v>2</v>
          </cell>
          <cell r="CE18">
            <v>1</v>
          </cell>
          <cell r="CF18" t="str">
            <v>PEN</v>
          </cell>
          <cell r="CO18">
            <v>17</v>
          </cell>
          <cell r="CP18">
            <v>1.0936342592592593E-3</v>
          </cell>
          <cell r="CQ18" t="str">
            <v>1р</v>
          </cell>
          <cell r="CR18">
            <v>8</v>
          </cell>
          <cell r="CS18">
            <v>32</v>
          </cell>
          <cell r="CT18">
            <v>28</v>
          </cell>
          <cell r="CU18">
            <v>47.244999999999997</v>
          </cell>
          <cell r="DH18" t="str">
            <v/>
          </cell>
          <cell r="DI18" t="str">
            <v/>
          </cell>
          <cell r="DK18" t="str">
            <v/>
          </cell>
          <cell r="DL18" t="str">
            <v/>
          </cell>
          <cell r="DM18">
            <v>139.59199999999998</v>
          </cell>
          <cell r="DN18">
            <v>619</v>
          </cell>
          <cell r="DO18">
            <v>8</v>
          </cell>
          <cell r="DP18" t="str">
            <v/>
          </cell>
          <cell r="DQ18" t="str">
            <v/>
          </cell>
          <cell r="DR18">
            <v>4</v>
          </cell>
          <cell r="DS18">
            <v>11</v>
          </cell>
          <cell r="DT18">
            <v>17</v>
          </cell>
          <cell r="DU18">
            <v>32</v>
          </cell>
          <cell r="DV18">
            <v>4</v>
          </cell>
          <cell r="DW18">
            <v>1.6918981481481483E-3</v>
          </cell>
        </row>
        <row r="19">
          <cell r="B19" t="str">
            <v>61</v>
          </cell>
          <cell r="C19" t="str">
            <v xml:space="preserve">Федосенко Денис </v>
          </cell>
          <cell r="D19" t="str">
            <v>Москва</v>
          </cell>
          <cell r="U19">
            <v>5</v>
          </cell>
          <cell r="V19" t="str">
            <v>2.25,94</v>
          </cell>
          <cell r="W19">
            <v>1</v>
          </cell>
          <cell r="X19">
            <v>1</v>
          </cell>
          <cell r="Y19" t="str">
            <v>2.34,20</v>
          </cell>
          <cell r="Z19">
            <v>1</v>
          </cell>
          <cell r="AA19" t="str">
            <v>A</v>
          </cell>
          <cell r="AB19" t="str">
            <v>2.43,59</v>
          </cell>
          <cell r="AC19">
            <v>6</v>
          </cell>
          <cell r="AD19">
            <v>3</v>
          </cell>
          <cell r="AE19">
            <v>6</v>
          </cell>
          <cell r="AF19">
            <v>1.6891203703703703E-3</v>
          </cell>
          <cell r="AG19" t="str">
            <v>КМС</v>
          </cell>
          <cell r="AH19">
            <v>328</v>
          </cell>
          <cell r="AI19">
            <v>48.646999999999998</v>
          </cell>
          <cell r="AJ19">
            <v>7</v>
          </cell>
          <cell r="AK19" t="str">
            <v>44,05</v>
          </cell>
          <cell r="AL19">
            <v>1</v>
          </cell>
          <cell r="AM19">
            <v>4</v>
          </cell>
          <cell r="AN19" t="str">
            <v>43,90</v>
          </cell>
          <cell r="AO19">
            <v>1</v>
          </cell>
          <cell r="AY19" t="str">
            <v>4</v>
          </cell>
          <cell r="AZ19" t="str">
            <v>43,73</v>
          </cell>
          <cell r="BA19">
            <v>1</v>
          </cell>
          <cell r="BB19" t="str">
            <v>2</v>
          </cell>
          <cell r="BC19" t="str">
            <v>43,60</v>
          </cell>
          <cell r="BD19">
            <v>2</v>
          </cell>
          <cell r="BE19" t="str">
            <v>A</v>
          </cell>
          <cell r="BF19" t="str">
            <v>58,96</v>
          </cell>
          <cell r="BG19">
            <v>5</v>
          </cell>
          <cell r="BH19">
            <v>5</v>
          </cell>
          <cell r="BI19">
            <v>5</v>
          </cell>
          <cell r="BJ19">
            <v>43.6</v>
          </cell>
          <cell r="BK19" t="str">
            <v>КМС</v>
          </cell>
          <cell r="BL19">
            <v>8</v>
          </cell>
          <cell r="BM19">
            <v>11</v>
          </cell>
          <cell r="BN19">
            <v>410</v>
          </cell>
          <cell r="BO19">
            <v>43.6</v>
          </cell>
          <cell r="BP19">
            <v>13</v>
          </cell>
          <cell r="BQ19" t="str">
            <v>1.33,36</v>
          </cell>
          <cell r="BR19">
            <v>1</v>
          </cell>
          <cell r="BS19">
            <v>5</v>
          </cell>
          <cell r="BT19" t="str">
            <v>1.48,73</v>
          </cell>
          <cell r="BU19">
            <v>4</v>
          </cell>
          <cell r="CO19">
            <v>21</v>
          </cell>
          <cell r="CP19">
            <v>1.0805555555555555E-3</v>
          </cell>
          <cell r="CQ19" t="str">
            <v>КМС</v>
          </cell>
          <cell r="CR19">
            <v>8</v>
          </cell>
          <cell r="CS19">
            <v>32</v>
          </cell>
          <cell r="CT19">
            <v>24</v>
          </cell>
          <cell r="CU19">
            <v>46.68</v>
          </cell>
          <cell r="DH19" t="str">
            <v/>
          </cell>
          <cell r="DI19" t="str">
            <v/>
          </cell>
          <cell r="DK19" t="str">
            <v/>
          </cell>
          <cell r="DL19" t="str">
            <v/>
          </cell>
          <cell r="DM19">
            <v>138.92699999999999</v>
          </cell>
          <cell r="DN19">
            <v>738</v>
          </cell>
          <cell r="DO19">
            <v>8</v>
          </cell>
          <cell r="DP19" t="str">
            <v/>
          </cell>
          <cell r="DQ19" t="str">
            <v/>
          </cell>
          <cell r="DR19">
            <v>6</v>
          </cell>
          <cell r="DS19">
            <v>5</v>
          </cell>
          <cell r="DT19">
            <v>21</v>
          </cell>
          <cell r="DU19">
            <v>32</v>
          </cell>
          <cell r="DV19">
            <v>5</v>
          </cell>
          <cell r="DW19">
            <v>1.6891203703703703E-3</v>
          </cell>
        </row>
        <row r="20">
          <cell r="B20" t="str">
            <v>85</v>
          </cell>
          <cell r="C20" t="str">
            <v xml:space="preserve">Клюшников Максим </v>
          </cell>
          <cell r="D20" t="str">
            <v xml:space="preserve">Р. Мордовия </v>
          </cell>
          <cell r="U20">
            <v>10</v>
          </cell>
          <cell r="V20" t="str">
            <v>2.32,12</v>
          </cell>
          <cell r="W20">
            <v>3</v>
          </cell>
          <cell r="X20" t="str">
            <v>5(2)</v>
          </cell>
          <cell r="Y20" t="str">
            <v>2.35,93</v>
          </cell>
          <cell r="Z20">
            <v>12</v>
          </cell>
          <cell r="AE20">
            <v>29</v>
          </cell>
          <cell r="AF20">
            <v>1.7606481481481481E-3</v>
          </cell>
          <cell r="AG20" t="str">
            <v>1р</v>
          </cell>
          <cell r="AH20">
            <v>16</v>
          </cell>
          <cell r="AI20">
            <v>50.707000000000001</v>
          </cell>
          <cell r="AJ20">
            <v>5</v>
          </cell>
          <cell r="AK20" t="str">
            <v>44,06</v>
          </cell>
          <cell r="AL20">
            <v>2</v>
          </cell>
          <cell r="AM20">
            <v>1</v>
          </cell>
          <cell r="AN20" t="str">
            <v>PEN</v>
          </cell>
          <cell r="AO20">
            <v>8</v>
          </cell>
          <cell r="BA20">
            <v>6</v>
          </cell>
          <cell r="BI20">
            <v>33</v>
          </cell>
          <cell r="BJ20">
            <v>44.06</v>
          </cell>
          <cell r="BK20" t="str">
            <v>КМС</v>
          </cell>
          <cell r="BL20">
            <v>0</v>
          </cell>
          <cell r="BM20">
            <v>62</v>
          </cell>
          <cell r="BN20">
            <v>12</v>
          </cell>
          <cell r="BO20">
            <v>44.06</v>
          </cell>
          <cell r="BP20">
            <v>2</v>
          </cell>
          <cell r="BQ20" t="str">
            <v>1.37,81</v>
          </cell>
          <cell r="BR20">
            <v>2</v>
          </cell>
          <cell r="BS20">
            <v>7</v>
          </cell>
          <cell r="BT20" t="str">
            <v>1.34,42</v>
          </cell>
          <cell r="BU20">
            <v>1</v>
          </cell>
          <cell r="CE20">
            <v>2</v>
          </cell>
          <cell r="CF20" t="str">
            <v>1.33,00</v>
          </cell>
          <cell r="CG20">
            <v>3</v>
          </cell>
          <cell r="CH20">
            <v>1</v>
          </cell>
          <cell r="CI20" t="str">
            <v>1.30,87</v>
          </cell>
          <cell r="CJ20">
            <v>2</v>
          </cell>
          <cell r="CK20" t="str">
            <v>A</v>
          </cell>
          <cell r="CL20" t="str">
            <v>1.36,87</v>
          </cell>
          <cell r="CM20">
            <v>5</v>
          </cell>
          <cell r="CN20">
            <v>5</v>
          </cell>
          <cell r="CO20">
            <v>5</v>
          </cell>
          <cell r="CP20">
            <v>1.0517361111111111E-3</v>
          </cell>
          <cell r="CQ20" t="str">
            <v>КМС</v>
          </cell>
          <cell r="CR20">
            <v>5</v>
          </cell>
          <cell r="CS20">
            <v>67</v>
          </cell>
          <cell r="CT20">
            <v>410</v>
          </cell>
          <cell r="CU20">
            <v>45.435000000000002</v>
          </cell>
          <cell r="DH20" t="str">
            <v/>
          </cell>
          <cell r="DI20" t="str">
            <v/>
          </cell>
          <cell r="DK20" t="str">
            <v/>
          </cell>
          <cell r="DL20" t="str">
            <v/>
          </cell>
          <cell r="DM20">
            <v>140.202</v>
          </cell>
          <cell r="DN20">
            <v>426</v>
          </cell>
          <cell r="DO20">
            <v>5</v>
          </cell>
          <cell r="DP20" t="str">
            <v/>
          </cell>
          <cell r="DQ20" t="str">
            <v/>
          </cell>
          <cell r="DR20">
            <v>29</v>
          </cell>
          <cell r="DS20">
            <v>33</v>
          </cell>
          <cell r="DT20">
            <v>5</v>
          </cell>
          <cell r="DU20">
            <v>67</v>
          </cell>
          <cell r="DV20">
            <v>5</v>
          </cell>
          <cell r="DW20">
            <v>1.7606481481481481E-3</v>
          </cell>
        </row>
        <row r="21">
          <cell r="B21" t="str">
            <v>115</v>
          </cell>
          <cell r="C21" t="str">
            <v xml:space="preserve">Смирнов Егор </v>
          </cell>
          <cell r="D21" t="str">
            <v xml:space="preserve">Ярославская область </v>
          </cell>
          <cell r="U21">
            <v>6</v>
          </cell>
          <cell r="V21" t="str">
            <v>2.28,84</v>
          </cell>
          <cell r="W21">
            <v>1</v>
          </cell>
          <cell r="X21">
            <v>3</v>
          </cell>
          <cell r="Y21" t="str">
            <v>2.22.12</v>
          </cell>
          <cell r="Z21">
            <v>3</v>
          </cell>
          <cell r="AA21" t="str">
            <v>A</v>
          </cell>
          <cell r="AB21" t="str">
            <v>2.39,03</v>
          </cell>
          <cell r="AC21">
            <v>5</v>
          </cell>
          <cell r="AD21">
            <v>5</v>
          </cell>
          <cell r="AE21">
            <v>5</v>
          </cell>
          <cell r="AF21">
            <v>1.6449074074074074E-3</v>
          </cell>
          <cell r="AG21" t="str">
            <v>КМС</v>
          </cell>
          <cell r="AH21">
            <v>410</v>
          </cell>
          <cell r="AI21">
            <v>47.372999999999998</v>
          </cell>
          <cell r="AJ21">
            <v>2</v>
          </cell>
          <cell r="AK21" t="str">
            <v>44,09</v>
          </cell>
          <cell r="AL21">
            <v>2</v>
          </cell>
          <cell r="AM21">
            <v>2</v>
          </cell>
          <cell r="AN21" t="str">
            <v>DNF</v>
          </cell>
          <cell r="AO21">
            <v>8</v>
          </cell>
          <cell r="BA21">
            <v>6</v>
          </cell>
          <cell r="BI21">
            <v>34</v>
          </cell>
          <cell r="BJ21">
            <v>44.09</v>
          </cell>
          <cell r="BK21" t="str">
            <v>КМС</v>
          </cell>
          <cell r="BL21">
            <v>5</v>
          </cell>
          <cell r="BM21">
            <v>39</v>
          </cell>
          <cell r="BN21">
            <v>11</v>
          </cell>
          <cell r="BO21">
            <v>44.09</v>
          </cell>
          <cell r="BP21">
            <v>7</v>
          </cell>
          <cell r="BQ21" t="str">
            <v>PEN</v>
          </cell>
          <cell r="BR21">
            <v>6</v>
          </cell>
          <cell r="CO21">
            <v>68</v>
          </cell>
          <cell r="CP21" t="str">
            <v/>
          </cell>
          <cell r="CQ21" t="str">
            <v/>
          </cell>
          <cell r="CR21">
            <v>5</v>
          </cell>
          <cell r="CS21">
            <v>107</v>
          </cell>
          <cell r="CT21">
            <v>1</v>
          </cell>
          <cell r="CU21" t="str">
            <v/>
          </cell>
          <cell r="DH21" t="str">
            <v/>
          </cell>
          <cell r="DI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421</v>
          </cell>
          <cell r="DO21">
            <v>5</v>
          </cell>
          <cell r="DP21" t="str">
            <v/>
          </cell>
          <cell r="DQ21" t="str">
            <v/>
          </cell>
          <cell r="DR21">
            <v>5</v>
          </cell>
          <cell r="DS21">
            <v>34</v>
          </cell>
          <cell r="DT21">
            <v>68</v>
          </cell>
          <cell r="DU21">
            <v>107</v>
          </cell>
          <cell r="DV21">
            <v>5</v>
          </cell>
          <cell r="DW21">
            <v>1.6449074074074074E-3</v>
          </cell>
        </row>
        <row r="22">
          <cell r="B22" t="str">
            <v>109</v>
          </cell>
          <cell r="C22" t="str">
            <v>Лосев Валерий</v>
          </cell>
          <cell r="D22" t="str">
            <v>Тверская область</v>
          </cell>
          <cell r="U22">
            <v>1</v>
          </cell>
          <cell r="V22" t="str">
            <v>2.32,780</v>
          </cell>
          <cell r="W22">
            <v>1</v>
          </cell>
          <cell r="X22">
            <v>2</v>
          </cell>
          <cell r="Y22" t="str">
            <v>NT</v>
          </cell>
          <cell r="Z22">
            <v>7</v>
          </cell>
          <cell r="AE22">
            <v>19</v>
          </cell>
          <cell r="AF22">
            <v>1.768287037037037E-3</v>
          </cell>
          <cell r="AG22" t="str">
            <v>1р</v>
          </cell>
          <cell r="AH22">
            <v>26</v>
          </cell>
          <cell r="AI22">
            <v>50.927</v>
          </cell>
          <cell r="AJ22">
            <v>4</v>
          </cell>
          <cell r="AK22" t="str">
            <v>44,68</v>
          </cell>
          <cell r="AL22">
            <v>1</v>
          </cell>
          <cell r="AM22">
            <v>3</v>
          </cell>
          <cell r="AN22" t="str">
            <v>43,59</v>
          </cell>
          <cell r="AO22">
            <v>1</v>
          </cell>
          <cell r="AY22">
            <v>1</v>
          </cell>
          <cell r="AZ22" t="str">
            <v>43,32</v>
          </cell>
          <cell r="BA22">
            <v>1</v>
          </cell>
          <cell r="BB22">
            <v>2</v>
          </cell>
          <cell r="BC22" t="str">
            <v>44,04</v>
          </cell>
          <cell r="BD22">
            <v>4</v>
          </cell>
          <cell r="BE22" t="str">
            <v>B</v>
          </cell>
          <cell r="BF22" t="str">
            <v>43,85</v>
          </cell>
          <cell r="BG22">
            <v>1</v>
          </cell>
          <cell r="BH22">
            <v>3</v>
          </cell>
          <cell r="BI22">
            <v>6</v>
          </cell>
          <cell r="BJ22">
            <v>43.32</v>
          </cell>
          <cell r="BK22" t="str">
            <v>КМС</v>
          </cell>
          <cell r="BL22">
            <v>3</v>
          </cell>
          <cell r="BM22">
            <v>25</v>
          </cell>
          <cell r="BN22">
            <v>328</v>
          </cell>
          <cell r="BO22">
            <v>43.32</v>
          </cell>
          <cell r="CE22">
            <v>4</v>
          </cell>
          <cell r="CF22" t="str">
            <v>YC</v>
          </cell>
          <cell r="CO22">
            <v>68</v>
          </cell>
          <cell r="CP22" t="str">
            <v/>
          </cell>
          <cell r="CQ22" t="str">
            <v/>
          </cell>
          <cell r="CR22">
            <v>3</v>
          </cell>
          <cell r="CS22">
            <v>93</v>
          </cell>
          <cell r="CT22">
            <v>1</v>
          </cell>
          <cell r="CU22" t="str">
            <v/>
          </cell>
          <cell r="DH22" t="str">
            <v/>
          </cell>
          <cell r="DI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354</v>
          </cell>
          <cell r="DO22">
            <v>3</v>
          </cell>
          <cell r="DP22" t="str">
            <v/>
          </cell>
          <cell r="DQ22" t="str">
            <v/>
          </cell>
          <cell r="DR22">
            <v>19</v>
          </cell>
          <cell r="DS22">
            <v>6</v>
          </cell>
          <cell r="DT22">
            <v>68</v>
          </cell>
          <cell r="DU22">
            <v>93</v>
          </cell>
          <cell r="DV22">
            <v>6</v>
          </cell>
          <cell r="DW22">
            <v>1.768287037037037E-3</v>
          </cell>
        </row>
        <row r="23">
          <cell r="B23" t="str">
            <v>107</v>
          </cell>
          <cell r="C23" t="str">
            <v>Заикин Ярослав</v>
          </cell>
          <cell r="D23" t="str">
            <v>Тверская область</v>
          </cell>
          <cell r="U23">
            <v>1</v>
          </cell>
          <cell r="V23" t="str">
            <v>2.33,01</v>
          </cell>
          <cell r="W23">
            <v>2</v>
          </cell>
          <cell r="X23">
            <v>2</v>
          </cell>
          <cell r="Y23" t="str">
            <v>2.48,24</v>
          </cell>
          <cell r="Z23">
            <v>3</v>
          </cell>
          <cell r="AA23" t="str">
            <v>B</v>
          </cell>
          <cell r="AB23" t="str">
            <v>2.40,71</v>
          </cell>
          <cell r="AC23">
            <v>6</v>
          </cell>
          <cell r="AE23">
            <v>13</v>
          </cell>
          <cell r="AF23">
            <v>1.7709490740740739E-3</v>
          </cell>
          <cell r="AG23" t="str">
            <v>1р</v>
          </cell>
          <cell r="AH23">
            <v>69</v>
          </cell>
          <cell r="AI23">
            <v>51.003</v>
          </cell>
          <cell r="AJ23">
            <v>13</v>
          </cell>
          <cell r="AK23" t="str">
            <v>44,16</v>
          </cell>
          <cell r="AL23">
            <v>1</v>
          </cell>
          <cell r="AM23">
            <v>6</v>
          </cell>
          <cell r="AN23" t="str">
            <v>44,14</v>
          </cell>
          <cell r="AO23">
            <v>1</v>
          </cell>
          <cell r="AY23" t="str">
            <v>4</v>
          </cell>
          <cell r="AZ23" t="str">
            <v>43,90</v>
          </cell>
          <cell r="BA23">
            <v>2</v>
          </cell>
          <cell r="BB23" t="str">
            <v>2</v>
          </cell>
          <cell r="BC23" t="str">
            <v>43,67</v>
          </cell>
          <cell r="BD23">
            <v>3</v>
          </cell>
          <cell r="BE23" t="str">
            <v>B</v>
          </cell>
          <cell r="BF23" t="str">
            <v>43,97</v>
          </cell>
          <cell r="BG23">
            <v>2</v>
          </cell>
          <cell r="BH23">
            <v>2</v>
          </cell>
          <cell r="BI23">
            <v>7</v>
          </cell>
          <cell r="BJ23">
            <v>43.67</v>
          </cell>
          <cell r="BK23" t="str">
            <v>КМС</v>
          </cell>
          <cell r="BL23">
            <v>2</v>
          </cell>
          <cell r="BM23">
            <v>20</v>
          </cell>
          <cell r="BN23">
            <v>262</v>
          </cell>
          <cell r="BO23">
            <v>43.67</v>
          </cell>
          <cell r="BP23">
            <v>11</v>
          </cell>
          <cell r="BQ23" t="str">
            <v>1.42,74</v>
          </cell>
          <cell r="BR23">
            <v>3</v>
          </cell>
          <cell r="BS23" t="str">
            <v>7(2)</v>
          </cell>
          <cell r="BT23" t="str">
            <v>1.40,41</v>
          </cell>
          <cell r="BU23">
            <v>12</v>
          </cell>
          <cell r="CO23">
            <v>43</v>
          </cell>
          <cell r="CP23">
            <v>1.1621527777777778E-3</v>
          </cell>
          <cell r="CQ23" t="str">
            <v>2р</v>
          </cell>
          <cell r="CR23">
            <v>2</v>
          </cell>
          <cell r="CS23">
            <v>63</v>
          </cell>
          <cell r="CT23">
            <v>2</v>
          </cell>
          <cell r="CU23">
            <v>50.204999999999998</v>
          </cell>
          <cell r="DH23" t="str">
            <v/>
          </cell>
          <cell r="DI23" t="str">
            <v/>
          </cell>
          <cell r="DK23" t="str">
            <v/>
          </cell>
          <cell r="DL23" t="str">
            <v/>
          </cell>
          <cell r="DM23">
            <v>144.87799999999999</v>
          </cell>
          <cell r="DN23">
            <v>331</v>
          </cell>
          <cell r="DO23">
            <v>2</v>
          </cell>
          <cell r="DP23" t="str">
            <v/>
          </cell>
          <cell r="DQ23" t="str">
            <v/>
          </cell>
          <cell r="DR23">
            <v>13</v>
          </cell>
          <cell r="DS23">
            <v>7</v>
          </cell>
          <cell r="DT23">
            <v>43</v>
          </cell>
          <cell r="DU23">
            <v>63</v>
          </cell>
          <cell r="DV23">
            <v>7</v>
          </cell>
          <cell r="DW23">
            <v>1.7709490740740739E-3</v>
          </cell>
        </row>
        <row r="24">
          <cell r="B24" t="str">
            <v>69</v>
          </cell>
          <cell r="C24" t="str">
            <v xml:space="preserve">Шуляк Яков </v>
          </cell>
          <cell r="D24" t="str">
            <v>Московская область</v>
          </cell>
          <cell r="U24">
            <v>10</v>
          </cell>
          <cell r="V24" t="str">
            <v>2.31,52</v>
          </cell>
          <cell r="W24">
            <v>2</v>
          </cell>
          <cell r="X24">
            <v>3</v>
          </cell>
          <cell r="Y24" t="str">
            <v>2.22,24</v>
          </cell>
          <cell r="Z24">
            <v>4</v>
          </cell>
          <cell r="AA24" t="str">
            <v>B</v>
          </cell>
          <cell r="AB24" t="str">
            <v>2.40,02</v>
          </cell>
          <cell r="AC24">
            <v>1</v>
          </cell>
          <cell r="AD24">
            <v>1</v>
          </cell>
          <cell r="AE24">
            <v>8</v>
          </cell>
          <cell r="AF24">
            <v>1.6462962962962963E-3</v>
          </cell>
          <cell r="AG24" t="str">
            <v>КМС</v>
          </cell>
          <cell r="AH24">
            <v>210</v>
          </cell>
          <cell r="AI24">
            <v>47.412999999999997</v>
          </cell>
          <cell r="AJ24">
            <v>9</v>
          </cell>
          <cell r="AK24" t="str">
            <v>44,51</v>
          </cell>
          <cell r="AL24">
            <v>1</v>
          </cell>
          <cell r="AM24">
            <v>5</v>
          </cell>
          <cell r="AN24" t="str">
            <v>65,04</v>
          </cell>
          <cell r="AO24">
            <v>5</v>
          </cell>
          <cell r="BA24">
            <v>6</v>
          </cell>
          <cell r="BI24">
            <v>28</v>
          </cell>
          <cell r="BJ24">
            <v>44.51</v>
          </cell>
          <cell r="BK24" t="str">
            <v>КМС</v>
          </cell>
          <cell r="BL24">
            <v>1</v>
          </cell>
          <cell r="BM24">
            <v>36</v>
          </cell>
          <cell r="BN24">
            <v>17</v>
          </cell>
          <cell r="BO24">
            <v>44.51</v>
          </cell>
          <cell r="BP24">
            <v>4</v>
          </cell>
          <cell r="BQ24" t="str">
            <v>1.33,64</v>
          </cell>
          <cell r="BR24">
            <v>3</v>
          </cell>
          <cell r="BS24">
            <v>4</v>
          </cell>
          <cell r="BT24" t="str">
            <v>PEN</v>
          </cell>
          <cell r="BU24">
            <v>6</v>
          </cell>
          <cell r="CO24">
            <v>34</v>
          </cell>
          <cell r="CP24">
            <v>1.0837962962962962E-3</v>
          </cell>
          <cell r="CQ24" t="str">
            <v>КМС</v>
          </cell>
          <cell r="CR24">
            <v>1</v>
          </cell>
          <cell r="CS24">
            <v>70</v>
          </cell>
          <cell r="CT24">
            <v>11</v>
          </cell>
          <cell r="CU24">
            <v>46.82</v>
          </cell>
          <cell r="DH24" t="str">
            <v/>
          </cell>
          <cell r="DI24" t="str">
            <v/>
          </cell>
          <cell r="DK24" t="str">
            <v/>
          </cell>
          <cell r="DL24" t="str">
            <v/>
          </cell>
          <cell r="DM24">
            <v>138.74299999999999</v>
          </cell>
          <cell r="DN24">
            <v>227</v>
          </cell>
          <cell r="DO24">
            <v>1</v>
          </cell>
          <cell r="DP24" t="str">
            <v/>
          </cell>
          <cell r="DQ24" t="str">
            <v/>
          </cell>
          <cell r="DR24">
            <v>8</v>
          </cell>
          <cell r="DS24">
            <v>28</v>
          </cell>
          <cell r="DT24">
            <v>34</v>
          </cell>
          <cell r="DU24">
            <v>70</v>
          </cell>
          <cell r="DV24">
            <v>8</v>
          </cell>
          <cell r="DW24">
            <v>1.6462962962962963E-3</v>
          </cell>
        </row>
        <row r="25">
          <cell r="B25" t="str">
            <v>108</v>
          </cell>
          <cell r="C25" t="str">
            <v>Игнатьев Александр</v>
          </cell>
          <cell r="D25" t="str">
            <v>Тверская область</v>
          </cell>
          <cell r="U25">
            <v>10</v>
          </cell>
          <cell r="V25" t="str">
            <v>2.38,19</v>
          </cell>
          <cell r="W25">
            <v>6</v>
          </cell>
          <cell r="X25" t="str">
            <v>1(2)</v>
          </cell>
          <cell r="Y25" t="str">
            <v>2.25,24</v>
          </cell>
          <cell r="Z25">
            <v>16</v>
          </cell>
          <cell r="AE25">
            <v>56</v>
          </cell>
          <cell r="AF25">
            <v>1.6810185185185185E-3</v>
          </cell>
          <cell r="AG25" t="str">
            <v>КМС</v>
          </cell>
          <cell r="AH25">
            <v>1</v>
          </cell>
          <cell r="AI25">
            <v>48.412999999999997</v>
          </cell>
          <cell r="AJ25">
            <v>1</v>
          </cell>
          <cell r="AK25" t="str">
            <v>44,53</v>
          </cell>
          <cell r="AL25">
            <v>2</v>
          </cell>
          <cell r="AM25">
            <v>5</v>
          </cell>
          <cell r="AN25" t="str">
            <v>44,35</v>
          </cell>
          <cell r="AO25">
            <v>1</v>
          </cell>
          <cell r="AY25">
            <v>2</v>
          </cell>
          <cell r="AZ25" t="str">
            <v>43,88</v>
          </cell>
          <cell r="BA25">
            <v>1</v>
          </cell>
          <cell r="BB25">
            <v>1</v>
          </cell>
          <cell r="BC25" t="str">
            <v>44,54</v>
          </cell>
          <cell r="BD25">
            <v>4</v>
          </cell>
          <cell r="BE25" t="str">
            <v>B</v>
          </cell>
          <cell r="BF25" t="str">
            <v>46,11</v>
          </cell>
          <cell r="BG25">
            <v>3</v>
          </cell>
          <cell r="BH25">
            <v>1</v>
          </cell>
          <cell r="BI25">
            <v>8</v>
          </cell>
          <cell r="BJ25">
            <v>43.88</v>
          </cell>
          <cell r="BK25" t="str">
            <v>КМС</v>
          </cell>
          <cell r="BL25">
            <v>1</v>
          </cell>
          <cell r="BM25">
            <v>64</v>
          </cell>
          <cell r="BN25">
            <v>210</v>
          </cell>
          <cell r="BO25">
            <v>43.88</v>
          </cell>
          <cell r="BP25">
            <v>3</v>
          </cell>
          <cell r="BQ25" t="str">
            <v>1.32,64</v>
          </cell>
          <cell r="BR25">
            <v>4</v>
          </cell>
          <cell r="BS25" t="str">
            <v>6(2)</v>
          </cell>
          <cell r="BT25" t="str">
            <v>1.37,43</v>
          </cell>
          <cell r="BU25">
            <v>11</v>
          </cell>
          <cell r="CO25">
            <v>37</v>
          </cell>
          <cell r="CP25">
            <v>1.0722222222222222E-3</v>
          </cell>
          <cell r="CQ25" t="str">
            <v>КМС</v>
          </cell>
          <cell r="CR25">
            <v>1</v>
          </cell>
          <cell r="CS25">
            <v>101</v>
          </cell>
          <cell r="CT25">
            <v>8</v>
          </cell>
          <cell r="CU25">
            <v>46.32</v>
          </cell>
          <cell r="DH25" t="str">
            <v/>
          </cell>
          <cell r="DI25" t="str">
            <v/>
          </cell>
          <cell r="DK25" t="str">
            <v/>
          </cell>
          <cell r="DL25" t="str">
            <v/>
          </cell>
          <cell r="DM25">
            <v>138.613</v>
          </cell>
          <cell r="DN25">
            <v>218</v>
          </cell>
          <cell r="DO25">
            <v>1</v>
          </cell>
          <cell r="DP25" t="str">
            <v/>
          </cell>
          <cell r="DQ25" t="str">
            <v/>
          </cell>
          <cell r="DR25">
            <v>56</v>
          </cell>
          <cell r="DS25">
            <v>8</v>
          </cell>
          <cell r="DT25">
            <v>37</v>
          </cell>
          <cell r="DU25">
            <v>101</v>
          </cell>
          <cell r="DV25">
            <v>8</v>
          </cell>
          <cell r="DW25">
            <v>1.6810185185185185E-3</v>
          </cell>
        </row>
        <row r="26">
          <cell r="B26" t="str">
            <v>100</v>
          </cell>
          <cell r="C26" t="str">
            <v>Рябчиков Константин</v>
          </cell>
          <cell r="D26" t="str">
            <v xml:space="preserve">Смоленская область </v>
          </cell>
          <cell r="U26">
            <v>8</v>
          </cell>
          <cell r="V26" t="str">
            <v>2.33,27</v>
          </cell>
          <cell r="W26">
            <v>2</v>
          </cell>
          <cell r="X26">
            <v>1</v>
          </cell>
          <cell r="Y26" t="str">
            <v>2.39,62</v>
          </cell>
          <cell r="Z26">
            <v>6</v>
          </cell>
          <cell r="AE26">
            <v>17</v>
          </cell>
          <cell r="AF26">
            <v>1.7739583333333336E-3</v>
          </cell>
          <cell r="AG26" t="str">
            <v>1р</v>
          </cell>
          <cell r="AH26">
            <v>28</v>
          </cell>
          <cell r="AI26">
            <v>51.09</v>
          </cell>
          <cell r="AJ26">
            <v>8</v>
          </cell>
          <cell r="AK26" t="str">
            <v>44,21</v>
          </cell>
          <cell r="AL26">
            <v>2</v>
          </cell>
          <cell r="AM26">
            <v>7</v>
          </cell>
          <cell r="AN26" t="str">
            <v>44,68</v>
          </cell>
          <cell r="AO26">
            <v>2</v>
          </cell>
          <cell r="AY26">
            <v>3</v>
          </cell>
          <cell r="AZ26" t="str">
            <v>43,51</v>
          </cell>
          <cell r="BA26">
            <v>4</v>
          </cell>
          <cell r="BI26">
            <v>13</v>
          </cell>
          <cell r="BJ26">
            <v>43.51</v>
          </cell>
          <cell r="BK26" t="str">
            <v>КМС</v>
          </cell>
          <cell r="BL26">
            <v>0</v>
          </cell>
          <cell r="BM26">
            <v>30</v>
          </cell>
          <cell r="BN26">
            <v>69</v>
          </cell>
          <cell r="BO26">
            <v>43.51</v>
          </cell>
          <cell r="BP26">
            <v>1</v>
          </cell>
          <cell r="BQ26" t="str">
            <v>1.38,60</v>
          </cell>
          <cell r="BR26">
            <v>2</v>
          </cell>
          <cell r="BS26">
            <v>5</v>
          </cell>
          <cell r="BT26" t="str">
            <v>1.31,35</v>
          </cell>
          <cell r="BU26">
            <v>2</v>
          </cell>
          <cell r="CE26">
            <v>4</v>
          </cell>
          <cell r="CF26" t="str">
            <v>1.52,53</v>
          </cell>
          <cell r="CG26">
            <v>3</v>
          </cell>
          <cell r="CO26">
            <v>11</v>
          </cell>
          <cell r="CP26">
            <v>1.0572916666666667E-3</v>
          </cell>
          <cell r="CQ26" t="str">
            <v>КМС</v>
          </cell>
          <cell r="CR26">
            <v>0</v>
          </cell>
          <cell r="CS26">
            <v>41</v>
          </cell>
          <cell r="CT26">
            <v>107</v>
          </cell>
          <cell r="CU26">
            <v>45.674999999999997</v>
          </cell>
          <cell r="DH26" t="str">
            <v/>
          </cell>
          <cell r="DI26" t="str">
            <v/>
          </cell>
          <cell r="DK26" t="str">
            <v/>
          </cell>
          <cell r="DL26" t="str">
            <v/>
          </cell>
          <cell r="DM26">
            <v>140.27500000000001</v>
          </cell>
          <cell r="DN26">
            <v>176</v>
          </cell>
          <cell r="DO26">
            <v>0</v>
          </cell>
          <cell r="DP26" t="str">
            <v/>
          </cell>
          <cell r="DQ26" t="str">
            <v/>
          </cell>
          <cell r="DR26">
            <v>17</v>
          </cell>
          <cell r="DS26">
            <v>13</v>
          </cell>
          <cell r="DT26">
            <v>11</v>
          </cell>
          <cell r="DU26">
            <v>41</v>
          </cell>
          <cell r="DV26">
            <v>11</v>
          </cell>
          <cell r="DW26">
            <v>1.7739583333333336E-3</v>
          </cell>
        </row>
        <row r="27">
          <cell r="B27" t="str">
            <v>62</v>
          </cell>
          <cell r="C27" t="str">
            <v xml:space="preserve">Фундорко Иван </v>
          </cell>
          <cell r="D27" t="str">
            <v>Москва</v>
          </cell>
          <cell r="U27">
            <v>6</v>
          </cell>
          <cell r="V27" t="str">
            <v>2.29,88</v>
          </cell>
          <cell r="W27">
            <v>2</v>
          </cell>
          <cell r="X27">
            <v>2</v>
          </cell>
          <cell r="Y27" t="str">
            <v>2.48,37</v>
          </cell>
          <cell r="Z27">
            <v>4</v>
          </cell>
          <cell r="AA27" t="str">
            <v>B</v>
          </cell>
          <cell r="AB27" t="str">
            <v>2.40,29</v>
          </cell>
          <cell r="AC27">
            <v>3</v>
          </cell>
          <cell r="AE27">
            <v>10</v>
          </cell>
          <cell r="AF27">
            <v>1.7347222222222221E-3</v>
          </cell>
          <cell r="AG27" t="str">
            <v>1р</v>
          </cell>
          <cell r="AH27">
            <v>134</v>
          </cell>
          <cell r="AI27">
            <v>49.96</v>
          </cell>
          <cell r="AJ27">
            <v>14</v>
          </cell>
          <cell r="AK27" t="str">
            <v>44,61</v>
          </cell>
          <cell r="AL27">
            <v>2</v>
          </cell>
          <cell r="AM27">
            <v>6</v>
          </cell>
          <cell r="AN27" t="str">
            <v>47,52</v>
          </cell>
          <cell r="AO27">
            <v>3</v>
          </cell>
          <cell r="BA27">
            <v>6</v>
          </cell>
          <cell r="BI27">
            <v>21</v>
          </cell>
          <cell r="BJ27">
            <v>44.61</v>
          </cell>
          <cell r="BK27" t="str">
            <v>КМС</v>
          </cell>
          <cell r="BL27">
            <v>0</v>
          </cell>
          <cell r="BM27">
            <v>31</v>
          </cell>
          <cell r="BN27">
            <v>24</v>
          </cell>
          <cell r="BO27">
            <v>44.61</v>
          </cell>
          <cell r="BP27">
            <v>10</v>
          </cell>
          <cell r="BQ27" t="str">
            <v>1.35,11</v>
          </cell>
          <cell r="BR27">
            <v>1</v>
          </cell>
          <cell r="BS27">
            <v>6</v>
          </cell>
          <cell r="BT27" t="str">
            <v>1.34,60</v>
          </cell>
          <cell r="BU27">
            <v>2</v>
          </cell>
          <cell r="CE27">
            <v>2</v>
          </cell>
          <cell r="CF27" t="str">
            <v>1.33,47</v>
          </cell>
          <cell r="CG27">
            <v>4</v>
          </cell>
          <cell r="CO27">
            <v>13</v>
          </cell>
          <cell r="CP27">
            <v>1.0818287037037038E-3</v>
          </cell>
          <cell r="CQ27" t="str">
            <v>КМС</v>
          </cell>
          <cell r="CR27">
            <v>0</v>
          </cell>
          <cell r="CS27">
            <v>44</v>
          </cell>
          <cell r="CT27">
            <v>69</v>
          </cell>
          <cell r="CU27">
            <v>46.734999999999999</v>
          </cell>
          <cell r="DH27" t="str">
            <v/>
          </cell>
          <cell r="DI27" t="str">
            <v/>
          </cell>
          <cell r="DK27" t="str">
            <v/>
          </cell>
          <cell r="DL27" t="str">
            <v/>
          </cell>
          <cell r="DM27">
            <v>141.30500000000001</v>
          </cell>
          <cell r="DN27">
            <v>203</v>
          </cell>
          <cell r="DO27">
            <v>0</v>
          </cell>
          <cell r="DP27" t="str">
            <v/>
          </cell>
          <cell r="DQ27" t="str">
            <v/>
          </cell>
          <cell r="DR27">
            <v>10</v>
          </cell>
          <cell r="DS27">
            <v>21</v>
          </cell>
          <cell r="DT27">
            <v>13</v>
          </cell>
          <cell r="DU27">
            <v>44</v>
          </cell>
          <cell r="DV27">
            <v>10</v>
          </cell>
          <cell r="DW27">
            <v>1.7347222222222221E-3</v>
          </cell>
        </row>
        <row r="28">
          <cell r="B28" t="str">
            <v>56</v>
          </cell>
          <cell r="C28" t="str">
            <v xml:space="preserve">Рубцов Тимофей </v>
          </cell>
          <cell r="D28" t="str">
            <v>Москва</v>
          </cell>
          <cell r="U28">
            <v>3</v>
          </cell>
          <cell r="V28" t="str">
            <v>2.35,370</v>
          </cell>
          <cell r="W28">
            <v>1</v>
          </cell>
          <cell r="X28">
            <v>3</v>
          </cell>
          <cell r="Y28" t="str">
            <v>2.25,05</v>
          </cell>
          <cell r="Z28">
            <v>6</v>
          </cell>
          <cell r="AE28">
            <v>16</v>
          </cell>
          <cell r="AF28">
            <v>1.6788194444444446E-3</v>
          </cell>
          <cell r="AG28" t="str">
            <v>КМС</v>
          </cell>
          <cell r="AH28">
            <v>35</v>
          </cell>
          <cell r="AI28">
            <v>48.35</v>
          </cell>
          <cell r="AJ28">
            <v>11</v>
          </cell>
          <cell r="AK28" t="str">
            <v>45,56</v>
          </cell>
          <cell r="AL28">
            <v>1</v>
          </cell>
          <cell r="AM28">
            <v>1</v>
          </cell>
          <cell r="AN28" t="str">
            <v>67,19</v>
          </cell>
          <cell r="AO28">
            <v>4</v>
          </cell>
          <cell r="BA28">
            <v>6</v>
          </cell>
          <cell r="BI28">
            <v>22</v>
          </cell>
          <cell r="BJ28">
            <v>45.56</v>
          </cell>
          <cell r="BK28" t="str">
            <v>КМС</v>
          </cell>
          <cell r="BL28">
            <v>0</v>
          </cell>
          <cell r="BM28">
            <v>38</v>
          </cell>
          <cell r="BN28">
            <v>23</v>
          </cell>
          <cell r="BO28">
            <v>45.56</v>
          </cell>
          <cell r="BP28">
            <v>5</v>
          </cell>
          <cell r="BQ28" t="str">
            <v>1.32,81</v>
          </cell>
          <cell r="BR28">
            <v>1</v>
          </cell>
          <cell r="BS28">
            <v>4</v>
          </cell>
          <cell r="BT28" t="str">
            <v>1.34,20</v>
          </cell>
          <cell r="BU28">
            <v>3</v>
          </cell>
          <cell r="CE28">
            <v>1</v>
          </cell>
          <cell r="CF28" t="str">
            <v>1.31,54</v>
          </cell>
          <cell r="CG28">
            <v>3</v>
          </cell>
          <cell r="CH28">
            <v>2</v>
          </cell>
          <cell r="CI28" t="str">
            <v>1.44,12</v>
          </cell>
          <cell r="CJ28">
            <v>4</v>
          </cell>
          <cell r="CK28" t="str">
            <v>B</v>
          </cell>
          <cell r="CL28" t="str">
            <v>PEN</v>
          </cell>
          <cell r="CO28">
            <v>9</v>
          </cell>
          <cell r="CP28">
            <v>1.0594907407407408E-3</v>
          </cell>
          <cell r="CQ28" t="str">
            <v>КМС</v>
          </cell>
          <cell r="CR28">
            <v>0</v>
          </cell>
          <cell r="CS28">
            <v>47</v>
          </cell>
          <cell r="CT28">
            <v>168</v>
          </cell>
          <cell r="CU28">
            <v>45.77</v>
          </cell>
          <cell r="DH28" t="str">
            <v/>
          </cell>
          <cell r="DI28" t="str">
            <v/>
          </cell>
          <cell r="DK28" t="str">
            <v/>
          </cell>
          <cell r="DL28" t="str">
            <v/>
          </cell>
          <cell r="DM28">
            <v>139.68</v>
          </cell>
          <cell r="DN28">
            <v>203</v>
          </cell>
          <cell r="DO28">
            <v>0</v>
          </cell>
          <cell r="DP28" t="str">
            <v/>
          </cell>
          <cell r="DQ28" t="str">
            <v/>
          </cell>
          <cell r="DR28">
            <v>16</v>
          </cell>
          <cell r="DS28">
            <v>22</v>
          </cell>
          <cell r="DT28">
            <v>9</v>
          </cell>
          <cell r="DU28">
            <v>47</v>
          </cell>
          <cell r="DV28">
            <v>9</v>
          </cell>
          <cell r="DW28">
            <v>1.6788194444444446E-3</v>
          </cell>
        </row>
        <row r="29">
          <cell r="B29" t="str">
            <v>89</v>
          </cell>
          <cell r="C29" t="str">
            <v>Петрушенков Егор</v>
          </cell>
          <cell r="D29" t="str">
            <v xml:space="preserve">Санкт - Петербург </v>
          </cell>
          <cell r="U29">
            <v>1</v>
          </cell>
          <cell r="V29" t="str">
            <v>NT</v>
          </cell>
          <cell r="W29">
            <v>7</v>
          </cell>
          <cell r="X29" t="str">
            <v>6(2)</v>
          </cell>
          <cell r="Y29" t="str">
            <v>2.36,30</v>
          </cell>
          <cell r="Z29">
            <v>11</v>
          </cell>
          <cell r="AE29">
            <v>27</v>
          </cell>
          <cell r="AF29">
            <v>1.8090277777777779E-3</v>
          </cell>
          <cell r="AG29" t="str">
            <v>1р</v>
          </cell>
          <cell r="AH29">
            <v>18</v>
          </cell>
          <cell r="AI29">
            <v>52.1</v>
          </cell>
          <cell r="AJ29">
            <v>8</v>
          </cell>
          <cell r="AK29" t="str">
            <v>44,02</v>
          </cell>
          <cell r="AL29">
            <v>1</v>
          </cell>
          <cell r="AM29">
            <v>3</v>
          </cell>
          <cell r="AN29" t="str">
            <v>43,70</v>
          </cell>
          <cell r="AO29">
            <v>2</v>
          </cell>
          <cell r="AY29" t="str">
            <v>1</v>
          </cell>
          <cell r="AZ29" t="str">
            <v>43,50</v>
          </cell>
          <cell r="BA29">
            <v>2</v>
          </cell>
          <cell r="BB29" t="str">
            <v>2</v>
          </cell>
          <cell r="BC29" t="str">
            <v>NT</v>
          </cell>
          <cell r="BD29">
            <v>5</v>
          </cell>
          <cell r="BI29">
            <v>9</v>
          </cell>
          <cell r="BJ29">
            <v>43.5</v>
          </cell>
          <cell r="BK29" t="str">
            <v>КМС</v>
          </cell>
          <cell r="BL29">
            <v>0</v>
          </cell>
          <cell r="BM29">
            <v>36</v>
          </cell>
          <cell r="BN29">
            <v>168</v>
          </cell>
          <cell r="BO29">
            <v>43.5</v>
          </cell>
          <cell r="BP29">
            <v>11</v>
          </cell>
          <cell r="BQ29" t="str">
            <v>1.42,60</v>
          </cell>
          <cell r="BR29">
            <v>1</v>
          </cell>
          <cell r="BS29">
            <v>2</v>
          </cell>
          <cell r="BT29" t="str">
            <v>1.34,25</v>
          </cell>
          <cell r="BU29">
            <v>2</v>
          </cell>
          <cell r="CE29">
            <v>1</v>
          </cell>
          <cell r="CF29" t="str">
            <v>NT</v>
          </cell>
          <cell r="CG29">
            <v>4</v>
          </cell>
          <cell r="CO29">
            <v>14</v>
          </cell>
          <cell r="CP29">
            <v>1.0908564814814815E-3</v>
          </cell>
          <cell r="CQ29" t="str">
            <v>1р</v>
          </cell>
          <cell r="CR29">
            <v>0</v>
          </cell>
          <cell r="CS29">
            <v>50</v>
          </cell>
          <cell r="CT29">
            <v>55</v>
          </cell>
          <cell r="CU29">
            <v>47.125</v>
          </cell>
          <cell r="DH29" t="str">
            <v/>
          </cell>
          <cell r="DI29" t="str">
            <v/>
          </cell>
          <cell r="DK29" t="str">
            <v/>
          </cell>
          <cell r="DL29" t="str">
            <v/>
          </cell>
          <cell r="DM29">
            <v>142.72499999999999</v>
          </cell>
          <cell r="DN29">
            <v>223</v>
          </cell>
          <cell r="DO29">
            <v>0</v>
          </cell>
          <cell r="DP29" t="str">
            <v/>
          </cell>
          <cell r="DQ29" t="str">
            <v/>
          </cell>
          <cell r="DR29">
            <v>27</v>
          </cell>
          <cell r="DS29">
            <v>9</v>
          </cell>
          <cell r="DT29">
            <v>14</v>
          </cell>
          <cell r="DU29">
            <v>50</v>
          </cell>
          <cell r="DV29">
            <v>9</v>
          </cell>
          <cell r="DW29">
            <v>1.8090277777777779E-3</v>
          </cell>
        </row>
        <row r="30">
          <cell r="B30" t="str">
            <v>76</v>
          </cell>
          <cell r="C30" t="str">
            <v>Кочетков Алексей</v>
          </cell>
          <cell r="D30" t="str">
            <v>Пензенская область</v>
          </cell>
          <cell r="U30">
            <v>7</v>
          </cell>
          <cell r="V30" t="str">
            <v>2.26,02</v>
          </cell>
          <cell r="W30">
            <v>1</v>
          </cell>
          <cell r="X30">
            <v>2</v>
          </cell>
          <cell r="Y30" t="str">
            <v>2.49,81</v>
          </cell>
          <cell r="Z30">
            <v>5</v>
          </cell>
          <cell r="AE30">
            <v>15</v>
          </cell>
          <cell r="AF30">
            <v>1.6900462962962965E-3</v>
          </cell>
          <cell r="AG30" t="str">
            <v>КМС</v>
          </cell>
          <cell r="AH30">
            <v>44</v>
          </cell>
          <cell r="AI30">
            <v>48.673000000000002</v>
          </cell>
          <cell r="AJ30">
            <v>8</v>
          </cell>
          <cell r="AK30" t="str">
            <v>44,44</v>
          </cell>
          <cell r="AL30">
            <v>3</v>
          </cell>
          <cell r="AM30">
            <v>1</v>
          </cell>
          <cell r="AN30" t="str">
            <v>45,12</v>
          </cell>
          <cell r="AO30">
            <v>2</v>
          </cell>
          <cell r="AY30" t="str">
            <v>4</v>
          </cell>
          <cell r="AZ30" t="str">
            <v>44,67</v>
          </cell>
          <cell r="BA30">
            <v>4</v>
          </cell>
          <cell r="BI30">
            <v>14</v>
          </cell>
          <cell r="BJ30">
            <v>44.44</v>
          </cell>
          <cell r="BK30" t="str">
            <v>КМС</v>
          </cell>
          <cell r="BL30">
            <v>0</v>
          </cell>
          <cell r="BM30">
            <v>29</v>
          </cell>
          <cell r="BN30">
            <v>55</v>
          </cell>
          <cell r="BO30">
            <v>44.44</v>
          </cell>
          <cell r="BP30">
            <v>8</v>
          </cell>
          <cell r="BQ30" t="str">
            <v>1.40,22</v>
          </cell>
          <cell r="BR30">
            <v>1</v>
          </cell>
          <cell r="BS30">
            <v>3</v>
          </cell>
          <cell r="BT30" t="str">
            <v>NT</v>
          </cell>
          <cell r="BU30">
            <v>5</v>
          </cell>
          <cell r="CO30">
            <v>28</v>
          </cell>
          <cell r="CP30">
            <v>1.1599537037037036E-3</v>
          </cell>
          <cell r="CQ30" t="str">
            <v>2р</v>
          </cell>
          <cell r="CR30">
            <v>0</v>
          </cell>
          <cell r="CS30">
            <v>57</v>
          </cell>
          <cell r="CT30">
            <v>17</v>
          </cell>
          <cell r="CU30">
            <v>50.11</v>
          </cell>
          <cell r="DH30" t="str">
            <v/>
          </cell>
          <cell r="DI30" t="str">
            <v/>
          </cell>
          <cell r="DK30" t="str">
            <v/>
          </cell>
          <cell r="DL30" t="str">
            <v/>
          </cell>
          <cell r="DM30">
            <v>143.22300000000001</v>
          </cell>
          <cell r="DN30">
            <v>99</v>
          </cell>
          <cell r="DO30">
            <v>0</v>
          </cell>
          <cell r="DP30" t="str">
            <v/>
          </cell>
          <cell r="DQ30" t="str">
            <v/>
          </cell>
          <cell r="DR30">
            <v>15</v>
          </cell>
          <cell r="DS30">
            <v>14</v>
          </cell>
          <cell r="DT30">
            <v>28</v>
          </cell>
          <cell r="DU30">
            <v>57</v>
          </cell>
          <cell r="DV30">
            <v>14</v>
          </cell>
          <cell r="DW30">
            <v>1.6900462962962965E-3</v>
          </cell>
        </row>
        <row r="31">
          <cell r="B31" t="str">
            <v>88</v>
          </cell>
          <cell r="C31" t="str">
            <v>Варегин Александр</v>
          </cell>
          <cell r="D31" t="str">
            <v xml:space="preserve">Санкт - Петербург </v>
          </cell>
          <cell r="U31">
            <v>4</v>
          </cell>
          <cell r="V31" t="str">
            <v>2.37,25</v>
          </cell>
          <cell r="W31">
            <v>2</v>
          </cell>
          <cell r="X31">
            <v>1</v>
          </cell>
          <cell r="Y31" t="str">
            <v>2.34,88</v>
          </cell>
          <cell r="Z31">
            <v>4</v>
          </cell>
          <cell r="AA31" t="str">
            <v>B</v>
          </cell>
          <cell r="AB31" t="str">
            <v>2.40,68</v>
          </cell>
          <cell r="AC31">
            <v>5</v>
          </cell>
          <cell r="AE31">
            <v>12</v>
          </cell>
          <cell r="AF31">
            <v>1.7925925925925926E-3</v>
          </cell>
          <cell r="AG31" t="str">
            <v>1р</v>
          </cell>
          <cell r="AH31">
            <v>86</v>
          </cell>
          <cell r="AI31">
            <v>51.627000000000002</v>
          </cell>
          <cell r="AJ31">
            <v>11</v>
          </cell>
          <cell r="AK31" t="str">
            <v>45,58</v>
          </cell>
          <cell r="AL31">
            <v>2</v>
          </cell>
          <cell r="AM31">
            <v>4</v>
          </cell>
          <cell r="AN31" t="str">
            <v>44,46</v>
          </cell>
          <cell r="AO31">
            <v>4</v>
          </cell>
          <cell r="BA31">
            <v>6</v>
          </cell>
          <cell r="BI31">
            <v>24</v>
          </cell>
          <cell r="BJ31">
            <v>44.46</v>
          </cell>
          <cell r="BK31" t="str">
            <v>КМС</v>
          </cell>
          <cell r="BL31">
            <v>0</v>
          </cell>
          <cell r="BM31">
            <v>36</v>
          </cell>
          <cell r="BN31">
            <v>21</v>
          </cell>
          <cell r="BO31">
            <v>44.46</v>
          </cell>
          <cell r="BP31">
            <v>9</v>
          </cell>
          <cell r="BQ31" t="str">
            <v>1.52,07</v>
          </cell>
          <cell r="BR31">
            <v>5</v>
          </cell>
          <cell r="BS31" t="str">
            <v>4(2)</v>
          </cell>
          <cell r="BT31" t="str">
            <v>1.31,71</v>
          </cell>
          <cell r="BU31">
            <v>11</v>
          </cell>
          <cell r="CO31">
            <v>40</v>
          </cell>
          <cell r="CP31">
            <v>1.0614583333333333E-3</v>
          </cell>
          <cell r="CQ31" t="str">
            <v>КМС</v>
          </cell>
          <cell r="CR31">
            <v>0</v>
          </cell>
          <cell r="CS31">
            <v>76</v>
          </cell>
          <cell r="CT31">
            <v>5</v>
          </cell>
          <cell r="CU31">
            <v>45.854999999999997</v>
          </cell>
          <cell r="DH31" t="str">
            <v/>
          </cell>
          <cell r="DI31" t="str">
            <v/>
          </cell>
          <cell r="DK31" t="str">
            <v/>
          </cell>
          <cell r="DL31" t="str">
            <v/>
          </cell>
          <cell r="DM31">
            <v>141.94200000000001</v>
          </cell>
          <cell r="DN31">
            <v>107</v>
          </cell>
          <cell r="DO31">
            <v>0</v>
          </cell>
          <cell r="DP31" t="str">
            <v/>
          </cell>
          <cell r="DQ31" t="str">
            <v/>
          </cell>
          <cell r="DR31">
            <v>12</v>
          </cell>
          <cell r="DS31">
            <v>24</v>
          </cell>
          <cell r="DT31">
            <v>40</v>
          </cell>
          <cell r="DU31">
            <v>76</v>
          </cell>
          <cell r="DV31">
            <v>12</v>
          </cell>
          <cell r="DW31">
            <v>1.7925925925925926E-3</v>
          </cell>
        </row>
        <row r="32">
          <cell r="B32" t="str">
            <v>101</v>
          </cell>
          <cell r="C32" t="str">
            <v>Иванов Виталий</v>
          </cell>
          <cell r="D32" t="str">
            <v xml:space="preserve">Смоленская область </v>
          </cell>
          <cell r="U32">
            <v>10</v>
          </cell>
          <cell r="V32" t="str">
            <v>2.33,38</v>
          </cell>
          <cell r="W32">
            <v>4</v>
          </cell>
          <cell r="X32" t="str">
            <v>3(2)</v>
          </cell>
          <cell r="Y32" t="str">
            <v>2.30,00</v>
          </cell>
          <cell r="Z32">
            <v>11</v>
          </cell>
          <cell r="AE32">
            <v>24</v>
          </cell>
          <cell r="AF32">
            <v>1.736111111111111E-3</v>
          </cell>
          <cell r="AG32" t="str">
            <v>1р</v>
          </cell>
          <cell r="AH32">
            <v>21</v>
          </cell>
          <cell r="AI32">
            <v>50</v>
          </cell>
          <cell r="AJ32">
            <v>6</v>
          </cell>
          <cell r="AK32" t="str">
            <v>44,44</v>
          </cell>
          <cell r="AL32">
            <v>1</v>
          </cell>
          <cell r="AM32">
            <v>4</v>
          </cell>
          <cell r="AN32" t="str">
            <v>DNF</v>
          </cell>
          <cell r="AO32">
            <v>8</v>
          </cell>
          <cell r="BA32">
            <v>6</v>
          </cell>
          <cell r="BI32">
            <v>32</v>
          </cell>
          <cell r="BJ32">
            <v>44.44</v>
          </cell>
          <cell r="BK32" t="str">
            <v>КМС</v>
          </cell>
          <cell r="BL32">
            <v>0</v>
          </cell>
          <cell r="BM32">
            <v>56</v>
          </cell>
          <cell r="BN32">
            <v>13</v>
          </cell>
          <cell r="BO32">
            <v>44.44</v>
          </cell>
          <cell r="BP32">
            <v>3</v>
          </cell>
          <cell r="BQ32" t="str">
            <v>1.32,15</v>
          </cell>
          <cell r="BR32">
            <v>3</v>
          </cell>
          <cell r="BS32">
            <v>1</v>
          </cell>
          <cell r="BT32" t="str">
            <v>1.34,52</v>
          </cell>
          <cell r="BU32">
            <v>4</v>
          </cell>
          <cell r="CO32">
            <v>24</v>
          </cell>
          <cell r="CP32">
            <v>1.0665509259259261E-3</v>
          </cell>
          <cell r="CQ32" t="str">
            <v>КМС</v>
          </cell>
          <cell r="CR32">
            <v>0</v>
          </cell>
          <cell r="CS32">
            <v>80</v>
          </cell>
          <cell r="CT32">
            <v>21</v>
          </cell>
          <cell r="CU32">
            <v>46.075000000000003</v>
          </cell>
          <cell r="DH32" t="str">
            <v/>
          </cell>
          <cell r="DI32" t="str">
            <v/>
          </cell>
          <cell r="DK32" t="str">
            <v/>
          </cell>
          <cell r="DL32" t="str">
            <v/>
          </cell>
          <cell r="DM32">
            <v>140.51499999999999</v>
          </cell>
          <cell r="DN32">
            <v>42</v>
          </cell>
          <cell r="DO32">
            <v>0</v>
          </cell>
          <cell r="DP32" t="str">
            <v/>
          </cell>
          <cell r="DQ32" t="str">
            <v/>
          </cell>
          <cell r="DR32">
            <v>24</v>
          </cell>
          <cell r="DS32">
            <v>32</v>
          </cell>
          <cell r="DT32">
            <v>24</v>
          </cell>
          <cell r="DU32">
            <v>80</v>
          </cell>
          <cell r="DV32">
            <v>24</v>
          </cell>
          <cell r="DW32">
            <v>1.736111111111111E-3</v>
          </cell>
        </row>
        <row r="33">
          <cell r="B33" t="str">
            <v>64</v>
          </cell>
          <cell r="C33" t="str">
            <v xml:space="preserve">Богданов Елисей </v>
          </cell>
          <cell r="D33" t="str">
            <v>Москва</v>
          </cell>
          <cell r="U33">
            <v>1</v>
          </cell>
          <cell r="V33" t="str">
            <v>2.33,360</v>
          </cell>
          <cell r="W33">
            <v>3</v>
          </cell>
          <cell r="X33" t="str">
            <v>6(2)</v>
          </cell>
          <cell r="Y33" t="str">
            <v>2.36,52</v>
          </cell>
          <cell r="Z33">
            <v>13</v>
          </cell>
          <cell r="AE33">
            <v>35</v>
          </cell>
          <cell r="AF33">
            <v>1.7750000000000001E-3</v>
          </cell>
          <cell r="AG33" t="str">
            <v>1р</v>
          </cell>
          <cell r="AH33">
            <v>10</v>
          </cell>
          <cell r="AI33">
            <v>51.12</v>
          </cell>
          <cell r="AJ33">
            <v>6</v>
          </cell>
          <cell r="AK33" t="str">
            <v>44,73</v>
          </cell>
          <cell r="AL33">
            <v>3</v>
          </cell>
          <cell r="AM33">
            <v>7</v>
          </cell>
          <cell r="AN33" t="str">
            <v>45,58</v>
          </cell>
          <cell r="AO33">
            <v>5</v>
          </cell>
          <cell r="BA33">
            <v>6</v>
          </cell>
          <cell r="BI33">
            <v>30</v>
          </cell>
          <cell r="BJ33">
            <v>44.73</v>
          </cell>
          <cell r="BK33" t="str">
            <v>КМС</v>
          </cell>
          <cell r="BL33">
            <v>0</v>
          </cell>
          <cell r="BM33">
            <v>65</v>
          </cell>
          <cell r="BN33">
            <v>15</v>
          </cell>
          <cell r="BO33">
            <v>44.73</v>
          </cell>
          <cell r="BP33">
            <v>4</v>
          </cell>
          <cell r="BQ33" t="str">
            <v>1.33,51</v>
          </cell>
          <cell r="BR33">
            <v>2</v>
          </cell>
          <cell r="BS33">
            <v>4</v>
          </cell>
          <cell r="BT33" t="str">
            <v>1.33,91</v>
          </cell>
          <cell r="BU33">
            <v>2</v>
          </cell>
          <cell r="CE33">
            <v>4</v>
          </cell>
          <cell r="CF33" t="str">
            <v>PEN</v>
          </cell>
          <cell r="CO33">
            <v>19</v>
          </cell>
          <cell r="CP33">
            <v>1.0822916666666667E-3</v>
          </cell>
          <cell r="CQ33" t="str">
            <v>КМС</v>
          </cell>
          <cell r="CR33">
            <v>0</v>
          </cell>
          <cell r="CS33">
            <v>84</v>
          </cell>
          <cell r="CT33">
            <v>26</v>
          </cell>
          <cell r="CU33">
            <v>46.755000000000003</v>
          </cell>
          <cell r="DH33" t="str">
            <v/>
          </cell>
          <cell r="DI33" t="str">
            <v/>
          </cell>
          <cell r="DK33" t="str">
            <v/>
          </cell>
          <cell r="DL33" t="str">
            <v/>
          </cell>
          <cell r="DM33">
            <v>142.60499999999999</v>
          </cell>
          <cell r="DN33">
            <v>41</v>
          </cell>
          <cell r="DO33">
            <v>0</v>
          </cell>
          <cell r="DP33" t="str">
            <v/>
          </cell>
          <cell r="DQ33" t="str">
            <v/>
          </cell>
          <cell r="DR33">
            <v>35</v>
          </cell>
          <cell r="DS33">
            <v>30</v>
          </cell>
          <cell r="DT33">
            <v>19</v>
          </cell>
          <cell r="DU33">
            <v>84</v>
          </cell>
          <cell r="DV33">
            <v>19</v>
          </cell>
          <cell r="DW33">
            <v>1.7750000000000001E-3</v>
          </cell>
        </row>
        <row r="34">
          <cell r="B34" t="str">
            <v>118</v>
          </cell>
          <cell r="C34" t="str">
            <v>Максимов Степан</v>
          </cell>
          <cell r="D34" t="str">
            <v>Ярославская область</v>
          </cell>
          <cell r="U34">
            <v>8</v>
          </cell>
          <cell r="V34" t="str">
            <v>3.00,15</v>
          </cell>
          <cell r="W34">
            <v>5</v>
          </cell>
          <cell r="X34" t="str">
            <v>5(2)</v>
          </cell>
          <cell r="Y34" t="str">
            <v>2.36,08</v>
          </cell>
          <cell r="Z34">
            <v>13</v>
          </cell>
          <cell r="AE34">
            <v>37</v>
          </cell>
          <cell r="AF34">
            <v>1.8064814814814816E-3</v>
          </cell>
          <cell r="AG34" t="str">
            <v>1р</v>
          </cell>
          <cell r="AH34">
            <v>8</v>
          </cell>
          <cell r="AI34">
            <v>52.027000000000001</v>
          </cell>
          <cell r="AJ34">
            <v>14</v>
          </cell>
          <cell r="AK34" t="str">
            <v>44,67</v>
          </cell>
          <cell r="AL34">
            <v>3</v>
          </cell>
          <cell r="AM34">
            <v>6</v>
          </cell>
          <cell r="AN34" t="str">
            <v>44,62</v>
          </cell>
          <cell r="AO34">
            <v>2</v>
          </cell>
          <cell r="AY34" t="str">
            <v>3</v>
          </cell>
          <cell r="AZ34" t="str">
            <v>44,16</v>
          </cell>
          <cell r="BA34">
            <v>5</v>
          </cell>
          <cell r="BI34">
            <v>19</v>
          </cell>
          <cell r="BJ34">
            <v>44.16</v>
          </cell>
          <cell r="BK34" t="str">
            <v>КМС</v>
          </cell>
          <cell r="BL34">
            <v>0</v>
          </cell>
          <cell r="BM34">
            <v>56</v>
          </cell>
          <cell r="BN34">
            <v>26</v>
          </cell>
          <cell r="BO34">
            <v>44.16</v>
          </cell>
          <cell r="BP34">
            <v>6</v>
          </cell>
          <cell r="BQ34" t="str">
            <v>1.34,98</v>
          </cell>
          <cell r="BR34">
            <v>2</v>
          </cell>
          <cell r="BS34">
            <v>7</v>
          </cell>
          <cell r="BT34" t="str">
            <v>2.00,12</v>
          </cell>
          <cell r="BU34">
            <v>5</v>
          </cell>
          <cell r="CO34">
            <v>29</v>
          </cell>
          <cell r="CP34">
            <v>1.0993055555555556E-3</v>
          </cell>
          <cell r="CQ34" t="str">
            <v>1р</v>
          </cell>
          <cell r="CR34">
            <v>0</v>
          </cell>
          <cell r="CS34">
            <v>85</v>
          </cell>
          <cell r="CT34">
            <v>16</v>
          </cell>
          <cell r="CU34">
            <v>47.49</v>
          </cell>
          <cell r="DH34" t="str">
            <v/>
          </cell>
          <cell r="DI34" t="str">
            <v/>
          </cell>
          <cell r="DK34" t="str">
            <v/>
          </cell>
          <cell r="DL34" t="str">
            <v/>
          </cell>
          <cell r="DM34">
            <v>143.67700000000002</v>
          </cell>
          <cell r="DN34">
            <v>42</v>
          </cell>
          <cell r="DO34">
            <v>0</v>
          </cell>
          <cell r="DP34" t="str">
            <v/>
          </cell>
          <cell r="DQ34" t="str">
            <v/>
          </cell>
          <cell r="DR34">
            <v>37</v>
          </cell>
          <cell r="DS34">
            <v>19</v>
          </cell>
          <cell r="DT34">
            <v>29</v>
          </cell>
          <cell r="DU34">
            <v>85</v>
          </cell>
          <cell r="DV34">
            <v>19</v>
          </cell>
          <cell r="DW34">
            <v>1.8064814814814816E-3</v>
          </cell>
        </row>
        <row r="35">
          <cell r="B35" t="str">
            <v>63</v>
          </cell>
          <cell r="C35" t="str">
            <v xml:space="preserve">Фатеев Александр </v>
          </cell>
          <cell r="D35" t="str">
            <v>Москва</v>
          </cell>
          <cell r="U35">
            <v>2</v>
          </cell>
          <cell r="V35" t="str">
            <v>2.29,820</v>
          </cell>
          <cell r="W35">
            <v>2</v>
          </cell>
          <cell r="X35">
            <v>1</v>
          </cell>
          <cell r="Y35" t="str">
            <v>2.42,93</v>
          </cell>
          <cell r="Z35">
            <v>7</v>
          </cell>
          <cell r="AE35">
            <v>20</v>
          </cell>
          <cell r="AF35">
            <v>1.7340277777777777E-3</v>
          </cell>
          <cell r="AG35" t="str">
            <v>1р</v>
          </cell>
          <cell r="AH35">
            <v>25</v>
          </cell>
          <cell r="AI35">
            <v>49.94</v>
          </cell>
          <cell r="AJ35">
            <v>3</v>
          </cell>
          <cell r="AK35" t="str">
            <v>44,79</v>
          </cell>
          <cell r="AL35">
            <v>4</v>
          </cell>
          <cell r="AM35" t="str">
            <v>5(2)</v>
          </cell>
          <cell r="AN35" t="str">
            <v>44,80</v>
          </cell>
          <cell r="AO35">
            <v>11</v>
          </cell>
          <cell r="AY35" t="str">
            <v>4(2)</v>
          </cell>
          <cell r="AZ35" t="str">
            <v>PEN</v>
          </cell>
          <cell r="BA35">
            <v>15</v>
          </cell>
          <cell r="BI35">
            <v>51</v>
          </cell>
          <cell r="BJ35">
            <v>44.79</v>
          </cell>
          <cell r="BK35" t="str">
            <v>КМС</v>
          </cell>
          <cell r="BL35">
            <v>0</v>
          </cell>
          <cell r="BM35">
            <v>71</v>
          </cell>
          <cell r="BN35">
            <v>1</v>
          </cell>
          <cell r="BO35">
            <v>44.79</v>
          </cell>
          <cell r="BP35">
            <v>9</v>
          </cell>
          <cell r="BQ35" t="str">
            <v>1.32,62</v>
          </cell>
          <cell r="BR35">
            <v>2</v>
          </cell>
          <cell r="BS35">
            <v>3</v>
          </cell>
          <cell r="BT35" t="str">
            <v>1.34,11</v>
          </cell>
          <cell r="BU35">
            <v>3</v>
          </cell>
          <cell r="CE35">
            <v>3</v>
          </cell>
          <cell r="CF35" t="str">
            <v>1.38,17</v>
          </cell>
          <cell r="CG35">
            <v>4</v>
          </cell>
          <cell r="CO35">
            <v>15</v>
          </cell>
          <cell r="CP35">
            <v>1.0719907407407408E-3</v>
          </cell>
          <cell r="CQ35" t="str">
            <v>КМС</v>
          </cell>
          <cell r="CR35">
            <v>0</v>
          </cell>
          <cell r="CS35">
            <v>86</v>
          </cell>
          <cell r="CT35">
            <v>44</v>
          </cell>
          <cell r="CU35">
            <v>46.31</v>
          </cell>
          <cell r="DH35" t="str">
            <v/>
          </cell>
          <cell r="DI35" t="str">
            <v/>
          </cell>
          <cell r="DK35" t="str">
            <v/>
          </cell>
          <cell r="DL35" t="str">
            <v/>
          </cell>
          <cell r="DM35">
            <v>141.04</v>
          </cell>
          <cell r="DN35">
            <v>69</v>
          </cell>
          <cell r="DO35">
            <v>0</v>
          </cell>
          <cell r="DP35" t="str">
            <v/>
          </cell>
          <cell r="DQ35" t="str">
            <v/>
          </cell>
          <cell r="DR35">
            <v>20</v>
          </cell>
          <cell r="DS35">
            <v>51</v>
          </cell>
          <cell r="DT35">
            <v>15</v>
          </cell>
          <cell r="DU35">
            <v>86</v>
          </cell>
          <cell r="DV35">
            <v>15</v>
          </cell>
          <cell r="DW35">
            <v>1.7340277777777777E-3</v>
          </cell>
        </row>
        <row r="36">
          <cell r="B36" t="str">
            <v>79</v>
          </cell>
          <cell r="C36" t="str">
            <v>Абдрахимов Аскар</v>
          </cell>
          <cell r="D36" t="str">
            <v>Р. Башкортостан</v>
          </cell>
          <cell r="U36">
            <v>3</v>
          </cell>
          <cell r="V36" t="str">
            <v>PEN</v>
          </cell>
          <cell r="AE36">
            <v>69</v>
          </cell>
          <cell r="AF36" t="str">
            <v/>
          </cell>
          <cell r="AG36" t="str">
            <v/>
          </cell>
          <cell r="AI36" t="str">
            <v/>
          </cell>
          <cell r="AJ36">
            <v>3</v>
          </cell>
          <cell r="AK36" t="str">
            <v>44,15</v>
          </cell>
          <cell r="AL36">
            <v>2</v>
          </cell>
          <cell r="AM36">
            <v>3</v>
          </cell>
          <cell r="AN36" t="str">
            <v>43,95</v>
          </cell>
          <cell r="AO36">
            <v>3</v>
          </cell>
          <cell r="AY36">
            <v>1</v>
          </cell>
          <cell r="AZ36" t="str">
            <v>43,62</v>
          </cell>
          <cell r="BA36">
            <v>3</v>
          </cell>
          <cell r="BB36">
            <v>1</v>
          </cell>
          <cell r="BC36" t="str">
            <v>PEN</v>
          </cell>
          <cell r="BD36">
            <v>6</v>
          </cell>
          <cell r="BI36">
            <v>10</v>
          </cell>
          <cell r="BJ36">
            <v>43.62</v>
          </cell>
          <cell r="BK36" t="str">
            <v>КМС</v>
          </cell>
          <cell r="BL36">
            <v>0</v>
          </cell>
          <cell r="BM36">
            <v>79</v>
          </cell>
          <cell r="BN36">
            <v>134</v>
          </cell>
          <cell r="BO36">
            <v>43.62</v>
          </cell>
          <cell r="BP36">
            <v>9</v>
          </cell>
          <cell r="BQ36" t="str">
            <v>1.32,51</v>
          </cell>
          <cell r="BR36">
            <v>1</v>
          </cell>
          <cell r="BS36">
            <v>3</v>
          </cell>
          <cell r="BT36" t="str">
            <v>1.33,64</v>
          </cell>
          <cell r="BU36">
            <v>1</v>
          </cell>
          <cell r="CE36">
            <v>3</v>
          </cell>
          <cell r="CF36" t="str">
            <v>1.37,51</v>
          </cell>
          <cell r="CG36">
            <v>2</v>
          </cell>
          <cell r="CH36">
            <v>2</v>
          </cell>
          <cell r="CI36" t="str">
            <v>NT</v>
          </cell>
          <cell r="CJ36">
            <v>5</v>
          </cell>
          <cell r="CK36" t="str">
            <v>B</v>
          </cell>
          <cell r="CL36" t="str">
            <v>PEN</v>
          </cell>
          <cell r="CO36">
            <v>10</v>
          </cell>
          <cell r="CP36">
            <v>1.0707175925925927E-3</v>
          </cell>
          <cell r="CQ36" t="str">
            <v>КМС</v>
          </cell>
          <cell r="CR36">
            <v>0</v>
          </cell>
          <cell r="CS36">
            <v>89</v>
          </cell>
          <cell r="CT36">
            <v>134</v>
          </cell>
          <cell r="CU36">
            <v>46.255000000000003</v>
          </cell>
          <cell r="DH36" t="str">
            <v/>
          </cell>
          <cell r="DI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268</v>
          </cell>
          <cell r="DO36">
            <v>0</v>
          </cell>
          <cell r="DP36" t="str">
            <v/>
          </cell>
          <cell r="DQ36" t="str">
            <v/>
          </cell>
          <cell r="DR36">
            <v>69</v>
          </cell>
          <cell r="DS36">
            <v>10</v>
          </cell>
          <cell r="DT36">
            <v>10</v>
          </cell>
          <cell r="DU36">
            <v>89</v>
          </cell>
          <cell r="DV36">
            <v>10</v>
          </cell>
          <cell r="DW36" t="str">
            <v>PEN</v>
          </cell>
        </row>
        <row r="37">
          <cell r="B37" t="str">
            <v>92</v>
          </cell>
          <cell r="C37" t="str">
            <v>Васильев Илья</v>
          </cell>
          <cell r="D37" t="str">
            <v xml:space="preserve">Санкт - Петербург </v>
          </cell>
          <cell r="U37">
            <v>2</v>
          </cell>
          <cell r="V37" t="str">
            <v>2.30,570</v>
          </cell>
          <cell r="W37">
            <v>4</v>
          </cell>
          <cell r="X37" t="str">
            <v>2(2)</v>
          </cell>
          <cell r="Y37" t="str">
            <v>2.33,61</v>
          </cell>
          <cell r="Z37">
            <v>12</v>
          </cell>
          <cell r="AE37">
            <v>31</v>
          </cell>
          <cell r="AF37">
            <v>1.7427083333333333E-3</v>
          </cell>
          <cell r="AG37" t="str">
            <v>1р</v>
          </cell>
          <cell r="AH37">
            <v>14</v>
          </cell>
          <cell r="AI37">
            <v>50.19</v>
          </cell>
          <cell r="AJ37">
            <v>10</v>
          </cell>
          <cell r="AK37" t="str">
            <v>44,95</v>
          </cell>
          <cell r="AL37">
            <v>3</v>
          </cell>
          <cell r="AM37" t="str">
            <v>2(2)</v>
          </cell>
          <cell r="AN37" t="str">
            <v>44,95</v>
          </cell>
          <cell r="AO37">
            <v>11</v>
          </cell>
          <cell r="AY37" t="str">
            <v>1(2)</v>
          </cell>
          <cell r="AZ37" t="str">
            <v>44,65</v>
          </cell>
          <cell r="BA37">
            <v>11</v>
          </cell>
          <cell r="BI37">
            <v>36</v>
          </cell>
          <cell r="BJ37">
            <v>44.65</v>
          </cell>
          <cell r="BK37" t="str">
            <v>КМС</v>
          </cell>
          <cell r="BL37">
            <v>0</v>
          </cell>
          <cell r="BM37">
            <v>67</v>
          </cell>
          <cell r="BN37">
            <v>9</v>
          </cell>
          <cell r="BO37">
            <v>44.65</v>
          </cell>
          <cell r="BP37">
            <v>12</v>
          </cell>
          <cell r="BQ37" t="str">
            <v>1.32,50</v>
          </cell>
          <cell r="BR37">
            <v>3</v>
          </cell>
          <cell r="BS37">
            <v>2</v>
          </cell>
          <cell r="BT37" t="str">
            <v>1.35,45</v>
          </cell>
          <cell r="BU37">
            <v>4</v>
          </cell>
          <cell r="CO37">
            <v>25</v>
          </cell>
          <cell r="CP37">
            <v>1.0706018518518519E-3</v>
          </cell>
          <cell r="CQ37" t="str">
            <v>КМС</v>
          </cell>
          <cell r="CR37">
            <v>0</v>
          </cell>
          <cell r="CS37">
            <v>92</v>
          </cell>
          <cell r="CT37">
            <v>20</v>
          </cell>
          <cell r="CU37">
            <v>46.25</v>
          </cell>
          <cell r="DH37" t="str">
            <v/>
          </cell>
          <cell r="DI37" t="str">
            <v/>
          </cell>
          <cell r="DK37" t="str">
            <v/>
          </cell>
          <cell r="DL37" t="str">
            <v/>
          </cell>
          <cell r="DM37">
            <v>141.09</v>
          </cell>
          <cell r="DN37">
            <v>34</v>
          </cell>
          <cell r="DO37">
            <v>0</v>
          </cell>
          <cell r="DP37" t="str">
            <v/>
          </cell>
          <cell r="DQ37" t="str">
            <v/>
          </cell>
          <cell r="DR37">
            <v>31</v>
          </cell>
          <cell r="DS37">
            <v>36</v>
          </cell>
          <cell r="DT37">
            <v>25</v>
          </cell>
          <cell r="DU37">
            <v>92</v>
          </cell>
          <cell r="DV37">
            <v>25</v>
          </cell>
          <cell r="DW37">
            <v>1.7427083333333333E-3</v>
          </cell>
        </row>
        <row r="38">
          <cell r="B38" t="str">
            <v>93</v>
          </cell>
          <cell r="C38" t="str">
            <v>Финохин Андрей</v>
          </cell>
          <cell r="D38" t="str">
            <v xml:space="preserve">Санкт - Петербург </v>
          </cell>
          <cell r="U38">
            <v>1</v>
          </cell>
          <cell r="V38" t="str">
            <v>2.34,450</v>
          </cell>
          <cell r="W38">
            <v>4</v>
          </cell>
          <cell r="X38" t="str">
            <v>4(2)</v>
          </cell>
          <cell r="Y38" t="str">
            <v>2.30,86</v>
          </cell>
          <cell r="Z38">
            <v>12</v>
          </cell>
          <cell r="AE38">
            <v>32</v>
          </cell>
          <cell r="AF38">
            <v>1.7460648148148149E-3</v>
          </cell>
          <cell r="AG38" t="str">
            <v>1р</v>
          </cell>
          <cell r="AH38">
            <v>13</v>
          </cell>
          <cell r="AI38">
            <v>50.286999999999999</v>
          </cell>
          <cell r="AJ38">
            <v>12</v>
          </cell>
          <cell r="AK38" t="str">
            <v>45,62</v>
          </cell>
          <cell r="AL38">
            <v>1</v>
          </cell>
          <cell r="AM38">
            <v>2</v>
          </cell>
          <cell r="AN38" t="str">
            <v>45,50</v>
          </cell>
          <cell r="AO38">
            <v>3</v>
          </cell>
          <cell r="AY38">
            <v>1</v>
          </cell>
          <cell r="AZ38" t="str">
            <v>44,85</v>
          </cell>
          <cell r="BA38">
            <v>4</v>
          </cell>
          <cell r="BI38">
            <v>16</v>
          </cell>
          <cell r="BJ38">
            <v>44.85</v>
          </cell>
          <cell r="BK38" t="str">
            <v>КМС</v>
          </cell>
          <cell r="BL38">
            <v>0</v>
          </cell>
          <cell r="BM38">
            <v>48</v>
          </cell>
          <cell r="BN38">
            <v>35</v>
          </cell>
          <cell r="BO38">
            <v>44.85</v>
          </cell>
          <cell r="BP38">
            <v>1</v>
          </cell>
          <cell r="BQ38" t="str">
            <v>1.48,25</v>
          </cell>
          <cell r="BR38">
            <v>4</v>
          </cell>
          <cell r="BS38" t="str">
            <v>6(2)</v>
          </cell>
          <cell r="BT38" t="str">
            <v>1.37,75</v>
          </cell>
          <cell r="BU38">
            <v>12</v>
          </cell>
          <cell r="CO38">
            <v>45</v>
          </cell>
          <cell r="CP38">
            <v>1.1313657407407407E-3</v>
          </cell>
          <cell r="CQ38" t="str">
            <v>1р</v>
          </cell>
          <cell r="CR38">
            <v>0</v>
          </cell>
          <cell r="CS38">
            <v>93</v>
          </cell>
          <cell r="CT38">
            <v>1</v>
          </cell>
          <cell r="CU38">
            <v>48.875</v>
          </cell>
          <cell r="DH38" t="str">
            <v/>
          </cell>
          <cell r="DI38" t="str">
            <v/>
          </cell>
          <cell r="DK38" t="str">
            <v/>
          </cell>
          <cell r="DL38" t="str">
            <v/>
          </cell>
          <cell r="DM38">
            <v>144.012</v>
          </cell>
          <cell r="DN38">
            <v>48</v>
          </cell>
          <cell r="DO38">
            <v>0</v>
          </cell>
          <cell r="DP38" t="str">
            <v/>
          </cell>
          <cell r="DQ38" t="str">
            <v/>
          </cell>
          <cell r="DR38">
            <v>32</v>
          </cell>
          <cell r="DS38">
            <v>16</v>
          </cell>
          <cell r="DT38">
            <v>45</v>
          </cell>
          <cell r="DU38">
            <v>93</v>
          </cell>
          <cell r="DV38">
            <v>16</v>
          </cell>
          <cell r="DW38">
            <v>1.7460648148148149E-3</v>
          </cell>
        </row>
        <row r="39">
          <cell r="B39" t="str">
            <v>83</v>
          </cell>
          <cell r="C39" t="str">
            <v xml:space="preserve">Шишканов Дмитрий </v>
          </cell>
          <cell r="D39" t="str">
            <v xml:space="preserve">Р.Мордовия </v>
          </cell>
          <cell r="U39">
            <v>6</v>
          </cell>
          <cell r="V39" t="str">
            <v>2.30,00</v>
          </cell>
          <cell r="W39">
            <v>3</v>
          </cell>
          <cell r="X39" t="str">
            <v>3(2)</v>
          </cell>
          <cell r="Y39" t="str">
            <v>2.30,96</v>
          </cell>
          <cell r="Z39">
            <v>12</v>
          </cell>
          <cell r="AE39">
            <v>28</v>
          </cell>
          <cell r="AF39">
            <v>1.736111111111111E-3</v>
          </cell>
          <cell r="AG39" t="str">
            <v>1р</v>
          </cell>
          <cell r="AH39">
            <v>17</v>
          </cell>
          <cell r="AI39">
            <v>50</v>
          </cell>
          <cell r="AJ39">
            <v>8</v>
          </cell>
          <cell r="AK39" t="str">
            <v>44,89</v>
          </cell>
          <cell r="AL39">
            <v>5</v>
          </cell>
          <cell r="AM39" t="str">
            <v>6(2)</v>
          </cell>
          <cell r="AN39" t="str">
            <v>45,65</v>
          </cell>
          <cell r="AO39">
            <v>12</v>
          </cell>
          <cell r="AY39" t="str">
            <v>4(2)</v>
          </cell>
          <cell r="AZ39" t="str">
            <v>45,67</v>
          </cell>
          <cell r="BA39">
            <v>12</v>
          </cell>
          <cell r="BI39">
            <v>43</v>
          </cell>
          <cell r="BJ39">
            <v>44.89</v>
          </cell>
          <cell r="BK39" t="str">
            <v>КМС</v>
          </cell>
          <cell r="BL39">
            <v>0</v>
          </cell>
          <cell r="BM39">
            <v>71</v>
          </cell>
          <cell r="BN39">
            <v>2</v>
          </cell>
          <cell r="BO39">
            <v>44.89</v>
          </cell>
          <cell r="BP39">
            <v>7</v>
          </cell>
          <cell r="BQ39" t="str">
            <v>1.34,69</v>
          </cell>
          <cell r="BR39">
            <v>2</v>
          </cell>
          <cell r="BS39">
            <v>6</v>
          </cell>
          <cell r="BT39" t="str">
            <v>1.36,69</v>
          </cell>
          <cell r="BU39">
            <v>4</v>
          </cell>
          <cell r="CO39">
            <v>23</v>
          </cell>
          <cell r="CP39">
            <v>1.0959490740740741E-3</v>
          </cell>
          <cell r="CQ39" t="str">
            <v>1р</v>
          </cell>
          <cell r="CR39">
            <v>0</v>
          </cell>
          <cell r="CS39">
            <v>94</v>
          </cell>
          <cell r="CT39">
            <v>22</v>
          </cell>
          <cell r="CU39">
            <v>47.344999999999999</v>
          </cell>
          <cell r="DH39" t="str">
            <v/>
          </cell>
          <cell r="DI39" t="str">
            <v/>
          </cell>
          <cell r="DK39" t="str">
            <v/>
          </cell>
          <cell r="DL39" t="str">
            <v/>
          </cell>
          <cell r="DM39">
            <v>142.23500000000001</v>
          </cell>
          <cell r="DN39">
            <v>39</v>
          </cell>
          <cell r="DO39">
            <v>0</v>
          </cell>
          <cell r="DP39" t="str">
            <v/>
          </cell>
          <cell r="DQ39" t="str">
            <v/>
          </cell>
          <cell r="DR39">
            <v>28</v>
          </cell>
          <cell r="DS39">
            <v>43</v>
          </cell>
          <cell r="DT39">
            <v>23</v>
          </cell>
          <cell r="DU39">
            <v>94</v>
          </cell>
          <cell r="DV39">
            <v>23</v>
          </cell>
          <cell r="DW39">
            <v>1.736111111111111E-3</v>
          </cell>
        </row>
        <row r="40">
          <cell r="B40" t="str">
            <v>86</v>
          </cell>
          <cell r="C40" t="str">
            <v>Порчевский Андрей</v>
          </cell>
          <cell r="D40" t="str">
            <v>Санкт - Петербург</v>
          </cell>
          <cell r="U40">
            <v>2</v>
          </cell>
          <cell r="V40" t="str">
            <v>2.30,280</v>
          </cell>
          <cell r="W40">
            <v>3</v>
          </cell>
          <cell r="X40" t="str">
            <v>4(2)</v>
          </cell>
          <cell r="Y40" t="str">
            <v>PEN</v>
          </cell>
          <cell r="AE40">
            <v>63</v>
          </cell>
          <cell r="AF40">
            <v>1.739351851851852E-3</v>
          </cell>
          <cell r="AG40" t="str">
            <v>1р</v>
          </cell>
          <cell r="AH40">
            <v>1</v>
          </cell>
          <cell r="AI40">
            <v>50.093000000000004</v>
          </cell>
          <cell r="AJ40">
            <v>14</v>
          </cell>
          <cell r="AK40" t="str">
            <v>44,36</v>
          </cell>
          <cell r="AL40">
            <v>1</v>
          </cell>
          <cell r="AM40">
            <v>7</v>
          </cell>
          <cell r="AN40" t="str">
            <v>44,94</v>
          </cell>
          <cell r="AO40">
            <v>3</v>
          </cell>
          <cell r="AY40">
            <v>2</v>
          </cell>
          <cell r="AZ40" t="str">
            <v>44,77</v>
          </cell>
          <cell r="BA40">
            <v>4</v>
          </cell>
          <cell r="BI40">
            <v>15</v>
          </cell>
          <cell r="BJ40">
            <v>44.36</v>
          </cell>
          <cell r="BK40" t="str">
            <v>КМС</v>
          </cell>
          <cell r="BL40">
            <v>0</v>
          </cell>
          <cell r="BM40">
            <v>78</v>
          </cell>
          <cell r="BN40">
            <v>44</v>
          </cell>
          <cell r="BO40">
            <v>44.36</v>
          </cell>
          <cell r="BP40">
            <v>3</v>
          </cell>
          <cell r="BQ40" t="str">
            <v>1.29,90</v>
          </cell>
          <cell r="BR40">
            <v>2</v>
          </cell>
          <cell r="BS40">
            <v>1</v>
          </cell>
          <cell r="BT40" t="str">
            <v>1.33,32</v>
          </cell>
          <cell r="BU40">
            <v>2</v>
          </cell>
          <cell r="CE40">
            <v>3</v>
          </cell>
          <cell r="CF40" t="str">
            <v>PEN</v>
          </cell>
          <cell r="CO40">
            <v>18</v>
          </cell>
          <cell r="CP40">
            <v>1.0405092592592593E-3</v>
          </cell>
          <cell r="CQ40" t="str">
            <v>МС</v>
          </cell>
          <cell r="CR40">
            <v>0</v>
          </cell>
          <cell r="CS40">
            <v>96</v>
          </cell>
          <cell r="CT40">
            <v>27</v>
          </cell>
          <cell r="CU40">
            <v>44.95</v>
          </cell>
          <cell r="DH40" t="str">
            <v/>
          </cell>
          <cell r="DI40" t="str">
            <v/>
          </cell>
          <cell r="DK40" t="str">
            <v/>
          </cell>
          <cell r="DL40" t="str">
            <v/>
          </cell>
          <cell r="DM40">
            <v>139.40300000000002</v>
          </cell>
          <cell r="DN40">
            <v>71</v>
          </cell>
          <cell r="DO40">
            <v>0</v>
          </cell>
          <cell r="DP40" t="str">
            <v/>
          </cell>
          <cell r="DQ40" t="str">
            <v/>
          </cell>
          <cell r="DR40">
            <v>63</v>
          </cell>
          <cell r="DS40">
            <v>15</v>
          </cell>
          <cell r="DT40">
            <v>18</v>
          </cell>
          <cell r="DU40">
            <v>96</v>
          </cell>
          <cell r="DV40">
            <v>15</v>
          </cell>
          <cell r="DW40">
            <v>1.739351851851852E-3</v>
          </cell>
        </row>
        <row r="41">
          <cell r="B41" t="str">
            <v>96</v>
          </cell>
          <cell r="C41" t="str">
            <v>Самарин Даниил</v>
          </cell>
          <cell r="D41" t="str">
            <v xml:space="preserve">Санкт - Петербург </v>
          </cell>
          <cell r="U41">
            <v>5</v>
          </cell>
          <cell r="V41" t="str">
            <v>2.26,900</v>
          </cell>
          <cell r="W41">
            <v>3</v>
          </cell>
          <cell r="X41" t="str">
            <v>2(2)</v>
          </cell>
          <cell r="Y41" t="str">
            <v>2.35,26</v>
          </cell>
          <cell r="Z41">
            <v>13</v>
          </cell>
          <cell r="AE41">
            <v>34</v>
          </cell>
          <cell r="AF41">
            <v>1.7002314814814816E-3</v>
          </cell>
          <cell r="AG41" t="str">
            <v>КМС</v>
          </cell>
          <cell r="AH41">
            <v>11</v>
          </cell>
          <cell r="AI41">
            <v>48.966999999999999</v>
          </cell>
          <cell r="AJ41">
            <v>7</v>
          </cell>
          <cell r="AK41" t="str">
            <v>NT</v>
          </cell>
          <cell r="AL41">
            <v>5</v>
          </cell>
          <cell r="AM41" t="str">
            <v>5(2)</v>
          </cell>
          <cell r="AN41" t="str">
            <v>45,84</v>
          </cell>
          <cell r="AO41">
            <v>12</v>
          </cell>
          <cell r="AY41" t="str">
            <v>3(2)</v>
          </cell>
          <cell r="AZ41" t="str">
            <v>PEN</v>
          </cell>
          <cell r="BA41">
            <v>15</v>
          </cell>
          <cell r="BI41">
            <v>53</v>
          </cell>
          <cell r="BJ41">
            <v>45.84</v>
          </cell>
          <cell r="BK41" t="str">
            <v>1р</v>
          </cell>
          <cell r="BL41">
            <v>0</v>
          </cell>
          <cell r="BM41">
            <v>87</v>
          </cell>
          <cell r="BN41">
            <v>1</v>
          </cell>
          <cell r="BO41">
            <v>45.84</v>
          </cell>
          <cell r="BP41">
            <v>14</v>
          </cell>
          <cell r="BQ41" t="str">
            <v>1.45,65</v>
          </cell>
          <cell r="BR41">
            <v>2</v>
          </cell>
          <cell r="BS41">
            <v>3</v>
          </cell>
          <cell r="BT41" t="str">
            <v>1.33,92</v>
          </cell>
          <cell r="BU41">
            <v>2</v>
          </cell>
          <cell r="CE41">
            <v>3</v>
          </cell>
          <cell r="CF41" t="str">
            <v>1.37,90</v>
          </cell>
          <cell r="CG41">
            <v>3</v>
          </cell>
          <cell r="CO41">
            <v>12</v>
          </cell>
          <cell r="CP41">
            <v>1.087037037037037E-3</v>
          </cell>
          <cell r="CQ41" t="str">
            <v>КМС</v>
          </cell>
          <cell r="CR41">
            <v>0</v>
          </cell>
          <cell r="CS41">
            <v>99</v>
          </cell>
          <cell r="CT41">
            <v>86</v>
          </cell>
          <cell r="CU41">
            <v>46.96</v>
          </cell>
          <cell r="DH41" t="str">
            <v/>
          </cell>
          <cell r="DI41" t="str">
            <v/>
          </cell>
          <cell r="DK41" t="str">
            <v/>
          </cell>
          <cell r="DL41" t="str">
            <v/>
          </cell>
          <cell r="DM41">
            <v>141.767</v>
          </cell>
          <cell r="DN41">
            <v>97</v>
          </cell>
          <cell r="DO41">
            <v>0</v>
          </cell>
          <cell r="DP41" t="str">
            <v/>
          </cell>
          <cell r="DQ41" t="str">
            <v/>
          </cell>
          <cell r="DR41">
            <v>34</v>
          </cell>
          <cell r="DS41">
            <v>53</v>
          </cell>
          <cell r="DT41">
            <v>12</v>
          </cell>
          <cell r="DU41">
            <v>99</v>
          </cell>
          <cell r="DV41">
            <v>12</v>
          </cell>
          <cell r="DW41">
            <v>1.7002314814814816E-3</v>
          </cell>
        </row>
        <row r="42">
          <cell r="B42">
            <v>67</v>
          </cell>
          <cell r="C42" t="str">
            <v xml:space="preserve">Михалев Максим </v>
          </cell>
          <cell r="D42" t="str">
            <v>Московская область</v>
          </cell>
          <cell r="U42">
            <v>6</v>
          </cell>
          <cell r="V42" t="str">
            <v>2.30,44</v>
          </cell>
          <cell r="W42">
            <v>4</v>
          </cell>
          <cell r="X42" t="str">
            <v>1(2)</v>
          </cell>
          <cell r="Y42" t="str">
            <v>2.22,32</v>
          </cell>
          <cell r="Z42">
            <v>12</v>
          </cell>
          <cell r="AE42">
            <v>30</v>
          </cell>
          <cell r="AF42">
            <v>1.6472222222222222E-3</v>
          </cell>
          <cell r="AG42" t="str">
            <v>КМС</v>
          </cell>
          <cell r="AH42">
            <v>15</v>
          </cell>
          <cell r="AI42">
            <v>47.44</v>
          </cell>
          <cell r="AJ42">
            <v>1</v>
          </cell>
          <cell r="AK42" t="str">
            <v>73,53</v>
          </cell>
          <cell r="AL42">
            <v>5</v>
          </cell>
          <cell r="AM42" t="str">
            <v>1(2)</v>
          </cell>
          <cell r="AN42" t="str">
            <v>45,26</v>
          </cell>
          <cell r="AO42">
            <v>11</v>
          </cell>
          <cell r="AY42" t="str">
            <v>2(2)</v>
          </cell>
          <cell r="AZ42" t="str">
            <v>44,88</v>
          </cell>
          <cell r="BA42">
            <v>11</v>
          </cell>
          <cell r="BI42">
            <v>39</v>
          </cell>
          <cell r="BJ42">
            <v>44.88</v>
          </cell>
          <cell r="BK42" t="str">
            <v>КМС</v>
          </cell>
          <cell r="BL42">
            <v>0</v>
          </cell>
          <cell r="BM42">
            <v>69</v>
          </cell>
          <cell r="BN42">
            <v>6</v>
          </cell>
          <cell r="BO42">
            <v>44.88</v>
          </cell>
          <cell r="BP42">
            <v>11</v>
          </cell>
          <cell r="BQ42" t="str">
            <v>1.42,65</v>
          </cell>
          <cell r="BR42">
            <v>2</v>
          </cell>
          <cell r="BS42">
            <v>1</v>
          </cell>
          <cell r="BT42" t="str">
            <v>1.35,57</v>
          </cell>
          <cell r="BU42">
            <v>5</v>
          </cell>
          <cell r="CO42">
            <v>30</v>
          </cell>
          <cell r="CP42">
            <v>1.1061342592592592E-3</v>
          </cell>
          <cell r="CQ42" t="str">
            <v>1р</v>
          </cell>
          <cell r="CR42">
            <v>0</v>
          </cell>
          <cell r="CS42">
            <v>99</v>
          </cell>
          <cell r="CT42">
            <v>15</v>
          </cell>
          <cell r="CU42">
            <v>47.784999999999997</v>
          </cell>
          <cell r="DH42" t="str">
            <v/>
          </cell>
          <cell r="DI42" t="str">
            <v/>
          </cell>
          <cell r="DK42" t="str">
            <v/>
          </cell>
          <cell r="DL42" t="str">
            <v/>
          </cell>
          <cell r="DM42">
            <v>140.10499999999999</v>
          </cell>
          <cell r="DN42">
            <v>30</v>
          </cell>
          <cell r="DO42">
            <v>0</v>
          </cell>
          <cell r="DP42" t="str">
            <v/>
          </cell>
          <cell r="DQ42" t="str">
            <v/>
          </cell>
          <cell r="DR42">
            <v>30</v>
          </cell>
          <cell r="DS42">
            <v>39</v>
          </cell>
          <cell r="DT42">
            <v>30</v>
          </cell>
          <cell r="DU42">
            <v>99</v>
          </cell>
          <cell r="DV42">
            <v>30</v>
          </cell>
          <cell r="DW42">
            <v>1.6472222222222222E-3</v>
          </cell>
        </row>
        <row r="43">
          <cell r="B43" t="str">
            <v>94</v>
          </cell>
          <cell r="C43" t="str">
            <v>Саяпин Роман</v>
          </cell>
          <cell r="D43" t="str">
            <v xml:space="preserve">Санкт - Петербург </v>
          </cell>
          <cell r="U43">
            <v>7</v>
          </cell>
          <cell r="V43" t="str">
            <v>2.27,30</v>
          </cell>
          <cell r="W43">
            <v>4</v>
          </cell>
          <cell r="X43" t="str">
            <v>2(2)</v>
          </cell>
          <cell r="Y43" t="str">
            <v>2.36,34</v>
          </cell>
          <cell r="Z43">
            <v>16</v>
          </cell>
          <cell r="AE43">
            <v>52</v>
          </cell>
          <cell r="AF43">
            <v>1.7048611111111112E-3</v>
          </cell>
          <cell r="AG43" t="str">
            <v>КМС</v>
          </cell>
          <cell r="AH43">
            <v>1</v>
          </cell>
          <cell r="AI43">
            <v>49.1</v>
          </cell>
          <cell r="AJ43">
            <v>3</v>
          </cell>
          <cell r="AK43" t="str">
            <v>44,18</v>
          </cell>
          <cell r="AL43">
            <v>3</v>
          </cell>
          <cell r="AM43">
            <v>5</v>
          </cell>
          <cell r="AN43" t="str">
            <v>44,45</v>
          </cell>
          <cell r="AO43">
            <v>3</v>
          </cell>
          <cell r="AY43">
            <v>4</v>
          </cell>
          <cell r="AZ43" t="str">
            <v>44,39</v>
          </cell>
          <cell r="BA43">
            <v>3</v>
          </cell>
          <cell r="BI43">
            <v>12</v>
          </cell>
          <cell r="BJ43">
            <v>44.18</v>
          </cell>
          <cell r="BK43" t="str">
            <v>КМС</v>
          </cell>
          <cell r="BL43">
            <v>0</v>
          </cell>
          <cell r="BM43">
            <v>64</v>
          </cell>
          <cell r="BN43">
            <v>86</v>
          </cell>
          <cell r="BO43">
            <v>44.18</v>
          </cell>
          <cell r="BP43">
            <v>4</v>
          </cell>
          <cell r="BQ43" t="str">
            <v>1.33,98</v>
          </cell>
          <cell r="BR43">
            <v>4</v>
          </cell>
          <cell r="BS43" t="str">
            <v>5(2)</v>
          </cell>
          <cell r="BT43" t="str">
            <v>1.32,02</v>
          </cell>
          <cell r="BU43">
            <v>11</v>
          </cell>
          <cell r="CO43">
            <v>36</v>
          </cell>
          <cell r="CP43">
            <v>1.0650462962962964E-3</v>
          </cell>
          <cell r="CQ43" t="str">
            <v>КМС</v>
          </cell>
          <cell r="CR43">
            <v>0</v>
          </cell>
          <cell r="CS43">
            <v>100</v>
          </cell>
          <cell r="CT43">
            <v>9</v>
          </cell>
          <cell r="CU43">
            <v>46.01</v>
          </cell>
          <cell r="DH43" t="str">
            <v/>
          </cell>
          <cell r="DI43" t="str">
            <v/>
          </cell>
          <cell r="DK43" t="str">
            <v/>
          </cell>
          <cell r="DL43" t="str">
            <v/>
          </cell>
          <cell r="DM43">
            <v>139.29</v>
          </cell>
          <cell r="DN43">
            <v>95</v>
          </cell>
          <cell r="DO43">
            <v>0</v>
          </cell>
          <cell r="DP43" t="str">
            <v/>
          </cell>
          <cell r="DQ43" t="str">
            <v/>
          </cell>
          <cell r="DR43">
            <v>52</v>
          </cell>
          <cell r="DS43">
            <v>12</v>
          </cell>
          <cell r="DT43">
            <v>36</v>
          </cell>
          <cell r="DU43">
            <v>100</v>
          </cell>
          <cell r="DV43">
            <v>12</v>
          </cell>
          <cell r="DW43">
            <v>1.7048611111111112E-3</v>
          </cell>
        </row>
        <row r="44">
          <cell r="B44" t="str">
            <v>105</v>
          </cell>
          <cell r="C44" t="str">
            <v>Волков Владислав</v>
          </cell>
          <cell r="D44" t="str">
            <v>Тверская область</v>
          </cell>
          <cell r="U44">
            <v>1</v>
          </cell>
          <cell r="V44" t="str">
            <v>2.35,140</v>
          </cell>
          <cell r="W44">
            <v>5</v>
          </cell>
          <cell r="X44" t="str">
            <v>1(2)</v>
          </cell>
          <cell r="Y44" t="str">
            <v>2.23,74</v>
          </cell>
          <cell r="Z44">
            <v>15</v>
          </cell>
          <cell r="AE44">
            <v>47</v>
          </cell>
          <cell r="AF44">
            <v>1.6636574074074075E-3</v>
          </cell>
          <cell r="AG44" t="str">
            <v>КМС</v>
          </cell>
          <cell r="AH44">
            <v>1</v>
          </cell>
          <cell r="AI44">
            <v>47.912999999999997</v>
          </cell>
          <cell r="AJ44">
            <v>12</v>
          </cell>
          <cell r="AK44" t="str">
            <v>45,86</v>
          </cell>
          <cell r="AL44">
            <v>2</v>
          </cell>
          <cell r="AM44">
            <v>1</v>
          </cell>
          <cell r="AN44" t="str">
            <v>45,17</v>
          </cell>
          <cell r="AO44">
            <v>3</v>
          </cell>
          <cell r="AY44" t="str">
            <v>2</v>
          </cell>
          <cell r="AZ44" t="str">
            <v>44,88</v>
          </cell>
          <cell r="BA44">
            <v>5</v>
          </cell>
          <cell r="BI44">
            <v>20</v>
          </cell>
          <cell r="BJ44">
            <v>44.88</v>
          </cell>
          <cell r="BK44" t="str">
            <v>КМС</v>
          </cell>
          <cell r="BL44">
            <v>0</v>
          </cell>
          <cell r="BM44">
            <v>67</v>
          </cell>
          <cell r="BN44">
            <v>25</v>
          </cell>
          <cell r="BO44">
            <v>44.88</v>
          </cell>
          <cell r="BP44">
            <v>9</v>
          </cell>
          <cell r="BQ44" t="str">
            <v>1.34,42</v>
          </cell>
          <cell r="BR44">
            <v>4</v>
          </cell>
          <cell r="BS44" t="str">
            <v>3(2)</v>
          </cell>
          <cell r="BT44" t="str">
            <v>1.39,90</v>
          </cell>
          <cell r="BU44">
            <v>11</v>
          </cell>
          <cell r="CO44">
            <v>39</v>
          </cell>
          <cell r="CP44">
            <v>1.0928240740740742E-3</v>
          </cell>
          <cell r="CQ44" t="str">
            <v>1р</v>
          </cell>
          <cell r="CR44">
            <v>0</v>
          </cell>
          <cell r="CS44">
            <v>106</v>
          </cell>
          <cell r="CT44">
            <v>6</v>
          </cell>
          <cell r="CU44">
            <v>47.21</v>
          </cell>
          <cell r="DH44" t="str">
            <v/>
          </cell>
          <cell r="DI44" t="str">
            <v/>
          </cell>
          <cell r="DK44" t="str">
            <v/>
          </cell>
          <cell r="DL44" t="str">
            <v/>
          </cell>
          <cell r="DM44">
            <v>140.00299999999999</v>
          </cell>
          <cell r="DN44">
            <v>31</v>
          </cell>
          <cell r="DO44">
            <v>0</v>
          </cell>
          <cell r="DP44" t="str">
            <v/>
          </cell>
          <cell r="DQ44" t="str">
            <v/>
          </cell>
          <cell r="DR44">
            <v>47</v>
          </cell>
          <cell r="DS44">
            <v>20</v>
          </cell>
          <cell r="DT44">
            <v>39</v>
          </cell>
          <cell r="DU44">
            <v>106</v>
          </cell>
          <cell r="DV44">
            <v>20</v>
          </cell>
          <cell r="DW44">
            <v>1.6636574074074075E-3</v>
          </cell>
        </row>
        <row r="45">
          <cell r="B45" t="str">
            <v>99</v>
          </cell>
          <cell r="C45" t="str">
            <v>Корсаков Илья</v>
          </cell>
          <cell r="D45" t="str">
            <v xml:space="preserve">Санкт - Петербург </v>
          </cell>
          <cell r="U45">
            <v>9</v>
          </cell>
          <cell r="V45" t="str">
            <v>2.37,37</v>
          </cell>
          <cell r="W45">
            <v>6</v>
          </cell>
          <cell r="X45" t="str">
            <v>3(2)</v>
          </cell>
          <cell r="Y45" t="str">
            <v>2.31,21</v>
          </cell>
          <cell r="Z45">
            <v>13</v>
          </cell>
          <cell r="AE45">
            <v>38</v>
          </cell>
          <cell r="AF45">
            <v>1.7501157407407409E-3</v>
          </cell>
          <cell r="AG45" t="str">
            <v>1р</v>
          </cell>
          <cell r="AH45">
            <v>7</v>
          </cell>
          <cell r="AI45">
            <v>50.402999999999999</v>
          </cell>
          <cell r="AJ45">
            <v>4</v>
          </cell>
          <cell r="AK45" t="str">
            <v>51,22</v>
          </cell>
          <cell r="AL45">
            <v>5</v>
          </cell>
          <cell r="AM45" t="str">
            <v>4(2)</v>
          </cell>
          <cell r="AN45" t="str">
            <v>NT</v>
          </cell>
          <cell r="AO45">
            <v>13</v>
          </cell>
          <cell r="AY45" t="str">
            <v>4(2)</v>
          </cell>
          <cell r="AZ45" t="str">
            <v>45,95</v>
          </cell>
          <cell r="BA45">
            <v>13</v>
          </cell>
          <cell r="BI45">
            <v>47</v>
          </cell>
          <cell r="BJ45">
            <v>45.95</v>
          </cell>
          <cell r="BK45" t="str">
            <v>1р</v>
          </cell>
          <cell r="BL45">
            <v>0</v>
          </cell>
          <cell r="BM45">
            <v>85</v>
          </cell>
          <cell r="BN45">
            <v>1</v>
          </cell>
          <cell r="BO45">
            <v>45.95</v>
          </cell>
          <cell r="BP45">
            <v>5</v>
          </cell>
          <cell r="BQ45" t="str">
            <v>1.35,50</v>
          </cell>
          <cell r="BR45">
            <v>2</v>
          </cell>
          <cell r="BS45">
            <v>4</v>
          </cell>
          <cell r="BT45" t="str">
            <v>1.34,29</v>
          </cell>
          <cell r="BU45">
            <v>4</v>
          </cell>
          <cell r="CO45">
            <v>22</v>
          </cell>
          <cell r="CP45">
            <v>1.0913194444444445E-3</v>
          </cell>
          <cell r="CQ45" t="str">
            <v>1р</v>
          </cell>
          <cell r="CR45">
            <v>0</v>
          </cell>
          <cell r="CS45">
            <v>107</v>
          </cell>
          <cell r="CT45">
            <v>23</v>
          </cell>
          <cell r="CU45">
            <v>47.145000000000003</v>
          </cell>
          <cell r="DH45" t="str">
            <v/>
          </cell>
          <cell r="DI45" t="str">
            <v/>
          </cell>
          <cell r="DK45" t="str">
            <v/>
          </cell>
          <cell r="DL45" t="str">
            <v/>
          </cell>
          <cell r="DM45">
            <v>143.49799999999999</v>
          </cell>
          <cell r="DN45">
            <v>30</v>
          </cell>
          <cell r="DO45">
            <v>0</v>
          </cell>
          <cell r="DP45" t="str">
            <v/>
          </cell>
          <cell r="DQ45" t="str">
            <v/>
          </cell>
          <cell r="DR45">
            <v>38</v>
          </cell>
          <cell r="DS45">
            <v>47</v>
          </cell>
          <cell r="DT45">
            <v>22</v>
          </cell>
          <cell r="DU45">
            <v>107</v>
          </cell>
          <cell r="DV45">
            <v>22</v>
          </cell>
          <cell r="DW45">
            <v>1.7501157407407409E-3</v>
          </cell>
        </row>
        <row r="46">
          <cell r="B46">
            <v>51</v>
          </cell>
          <cell r="C46" t="str">
            <v xml:space="preserve">Годяев Антон </v>
          </cell>
          <cell r="D46" t="str">
            <v>Москва</v>
          </cell>
          <cell r="U46">
            <v>4</v>
          </cell>
          <cell r="V46" t="str">
            <v>PEN</v>
          </cell>
          <cell r="AE46">
            <v>69</v>
          </cell>
          <cell r="AF46" t="str">
            <v/>
          </cell>
          <cell r="AG46" t="str">
            <v/>
          </cell>
          <cell r="AI46" t="str">
            <v/>
          </cell>
          <cell r="AJ46">
            <v>4</v>
          </cell>
          <cell r="AK46" t="str">
            <v>44,81</v>
          </cell>
          <cell r="AL46">
            <v>2</v>
          </cell>
          <cell r="AM46">
            <v>3</v>
          </cell>
          <cell r="AN46" t="str">
            <v>44,21</v>
          </cell>
          <cell r="AO46">
            <v>4</v>
          </cell>
          <cell r="BA46">
            <v>6</v>
          </cell>
          <cell r="BI46">
            <v>23</v>
          </cell>
          <cell r="BJ46">
            <v>44.21</v>
          </cell>
          <cell r="BK46" t="str">
            <v>КМС</v>
          </cell>
          <cell r="BL46">
            <v>0</v>
          </cell>
          <cell r="BM46">
            <v>92</v>
          </cell>
          <cell r="BN46">
            <v>22</v>
          </cell>
          <cell r="BO46">
            <v>44.21</v>
          </cell>
          <cell r="BP46">
            <v>7</v>
          </cell>
          <cell r="BQ46" t="str">
            <v>1.33,49</v>
          </cell>
          <cell r="BR46">
            <v>1</v>
          </cell>
          <cell r="BS46">
            <v>7</v>
          </cell>
          <cell r="BT46" t="str">
            <v>1.34,56</v>
          </cell>
          <cell r="BU46">
            <v>3</v>
          </cell>
          <cell r="CE46">
            <v>2</v>
          </cell>
          <cell r="CF46" t="str">
            <v>1.36,78</v>
          </cell>
          <cell r="CG46">
            <v>5</v>
          </cell>
          <cell r="CO46">
            <v>16</v>
          </cell>
          <cell r="CP46">
            <v>1.082060185185185E-3</v>
          </cell>
          <cell r="CQ46" t="str">
            <v>КМС</v>
          </cell>
          <cell r="CR46">
            <v>0</v>
          </cell>
          <cell r="CS46">
            <v>108</v>
          </cell>
          <cell r="CT46">
            <v>35</v>
          </cell>
          <cell r="CU46">
            <v>46.744999999999997</v>
          </cell>
          <cell r="DH46" t="str">
            <v/>
          </cell>
          <cell r="DI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57</v>
          </cell>
          <cell r="DO46">
            <v>0</v>
          </cell>
          <cell r="DP46" t="str">
            <v/>
          </cell>
          <cell r="DQ46" t="str">
            <v/>
          </cell>
          <cell r="DR46">
            <v>69</v>
          </cell>
          <cell r="DS46">
            <v>23</v>
          </cell>
          <cell r="DT46">
            <v>16</v>
          </cell>
          <cell r="DU46">
            <v>108</v>
          </cell>
          <cell r="DV46">
            <v>16</v>
          </cell>
          <cell r="DW46" t="str">
            <v>PEN</v>
          </cell>
        </row>
        <row r="47">
          <cell r="B47" t="str">
            <v>77</v>
          </cell>
          <cell r="C47" t="str">
            <v>Смирнов Денис</v>
          </cell>
          <cell r="D47" t="str">
            <v>Пензенская область</v>
          </cell>
          <cell r="U47">
            <v>7</v>
          </cell>
          <cell r="V47" t="str">
            <v>2.34,58</v>
          </cell>
          <cell r="W47">
            <v>7</v>
          </cell>
          <cell r="X47" t="str">
            <v>4(2)</v>
          </cell>
          <cell r="Y47" t="str">
            <v>2.32,13</v>
          </cell>
          <cell r="Z47">
            <v>13</v>
          </cell>
          <cell r="AE47">
            <v>39</v>
          </cell>
          <cell r="AF47">
            <v>1.7607638888888888E-3</v>
          </cell>
          <cell r="AG47" t="str">
            <v>1р</v>
          </cell>
          <cell r="AH47">
            <v>6</v>
          </cell>
          <cell r="AI47">
            <v>50.71</v>
          </cell>
          <cell r="AJ47">
            <v>7</v>
          </cell>
          <cell r="AK47" t="str">
            <v>45,25</v>
          </cell>
          <cell r="AL47">
            <v>2</v>
          </cell>
          <cell r="AM47">
            <v>2</v>
          </cell>
          <cell r="AN47" t="str">
            <v>44,34</v>
          </cell>
          <cell r="AO47">
            <v>2</v>
          </cell>
          <cell r="AY47" t="str">
            <v>4</v>
          </cell>
          <cell r="AZ47" t="str">
            <v>45,20</v>
          </cell>
          <cell r="BA47">
            <v>5</v>
          </cell>
          <cell r="BI47">
            <v>18</v>
          </cell>
          <cell r="BJ47">
            <v>44.34</v>
          </cell>
          <cell r="BK47" t="str">
            <v>КМС</v>
          </cell>
          <cell r="BL47">
            <v>0</v>
          </cell>
          <cell r="BM47">
            <v>57</v>
          </cell>
          <cell r="BN47">
            <v>27</v>
          </cell>
          <cell r="BO47">
            <v>44.34</v>
          </cell>
          <cell r="BP47">
            <v>14</v>
          </cell>
          <cell r="BQ47" t="str">
            <v>1.45,60</v>
          </cell>
          <cell r="BR47">
            <v>4</v>
          </cell>
          <cell r="BS47" t="str">
            <v>4(2)</v>
          </cell>
          <cell r="BT47" t="str">
            <v>1.32,80</v>
          </cell>
          <cell r="BU47">
            <v>13</v>
          </cell>
          <cell r="CO47">
            <v>51</v>
          </cell>
          <cell r="CP47">
            <v>1.0740740740740741E-3</v>
          </cell>
          <cell r="CQ47" t="str">
            <v>КМС</v>
          </cell>
          <cell r="CR47">
            <v>0</v>
          </cell>
          <cell r="CS47">
            <v>108</v>
          </cell>
          <cell r="CT47">
            <v>1</v>
          </cell>
          <cell r="CU47">
            <v>46.4</v>
          </cell>
          <cell r="DH47" t="str">
            <v/>
          </cell>
          <cell r="DI47" t="str">
            <v/>
          </cell>
          <cell r="DK47" t="str">
            <v/>
          </cell>
          <cell r="DL47" t="str">
            <v/>
          </cell>
          <cell r="DM47">
            <v>141.45000000000002</v>
          </cell>
          <cell r="DN47">
            <v>33</v>
          </cell>
          <cell r="DO47">
            <v>0</v>
          </cell>
          <cell r="DP47" t="str">
            <v/>
          </cell>
          <cell r="DQ47" t="str">
            <v/>
          </cell>
          <cell r="DR47">
            <v>39</v>
          </cell>
          <cell r="DS47">
            <v>18</v>
          </cell>
          <cell r="DT47">
            <v>51</v>
          </cell>
          <cell r="DU47">
            <v>108</v>
          </cell>
          <cell r="DV47">
            <v>18</v>
          </cell>
          <cell r="DW47">
            <v>1.7607638888888888E-3</v>
          </cell>
        </row>
        <row r="48">
          <cell r="B48" t="str">
            <v>52</v>
          </cell>
          <cell r="C48" t="str">
            <v xml:space="preserve">Талалай Алексей </v>
          </cell>
          <cell r="D48" t="str">
            <v>Москва</v>
          </cell>
          <cell r="U48">
            <v>9</v>
          </cell>
          <cell r="V48" t="str">
            <v>2.35,40</v>
          </cell>
          <cell r="W48">
            <v>4</v>
          </cell>
          <cell r="X48" t="str">
            <v>5(2)</v>
          </cell>
          <cell r="Y48" t="str">
            <v>2.35,80</v>
          </cell>
          <cell r="Z48">
            <v>11</v>
          </cell>
          <cell r="AE48">
            <v>25</v>
          </cell>
          <cell r="AF48">
            <v>1.7986111111111111E-3</v>
          </cell>
          <cell r="AG48" t="str">
            <v>1р</v>
          </cell>
          <cell r="AH48">
            <v>20</v>
          </cell>
          <cell r="AI48">
            <v>51.8</v>
          </cell>
          <cell r="AJ48">
            <v>8</v>
          </cell>
          <cell r="AK48" t="str">
            <v>44,60</v>
          </cell>
          <cell r="AL48">
            <v>4</v>
          </cell>
          <cell r="AM48" t="str">
            <v>6(2)</v>
          </cell>
          <cell r="AN48" t="str">
            <v>45,12</v>
          </cell>
          <cell r="AO48">
            <v>11</v>
          </cell>
          <cell r="AY48" t="str">
            <v>3(2)</v>
          </cell>
          <cell r="AZ48" t="str">
            <v>44,90</v>
          </cell>
          <cell r="BA48">
            <v>11</v>
          </cell>
          <cell r="BI48">
            <v>37</v>
          </cell>
          <cell r="BJ48">
            <v>44.6</v>
          </cell>
          <cell r="BK48" t="str">
            <v>КМС</v>
          </cell>
          <cell r="BL48">
            <v>0</v>
          </cell>
          <cell r="BM48">
            <v>62</v>
          </cell>
          <cell r="BN48">
            <v>8</v>
          </cell>
          <cell r="BO48">
            <v>44.6</v>
          </cell>
          <cell r="BP48">
            <v>8</v>
          </cell>
          <cell r="BQ48" t="str">
            <v>1.53,44</v>
          </cell>
          <cell r="BR48">
            <v>5</v>
          </cell>
          <cell r="BS48" t="str">
            <v>2(2)</v>
          </cell>
          <cell r="BT48" t="str">
            <v>1.32,94</v>
          </cell>
          <cell r="BU48">
            <v>12</v>
          </cell>
          <cell r="CO48">
            <v>46</v>
          </cell>
          <cell r="CP48">
            <v>1.0756944444444444E-3</v>
          </cell>
          <cell r="CQ48" t="str">
            <v>КМС</v>
          </cell>
          <cell r="CR48">
            <v>0</v>
          </cell>
          <cell r="CS48">
            <v>108</v>
          </cell>
          <cell r="CT48">
            <v>1</v>
          </cell>
          <cell r="CU48">
            <v>46.47</v>
          </cell>
          <cell r="DH48" t="str">
            <v/>
          </cell>
          <cell r="DI48" t="str">
            <v/>
          </cell>
          <cell r="DK48" t="str">
            <v/>
          </cell>
          <cell r="DL48" t="str">
            <v/>
          </cell>
          <cell r="DM48">
            <v>142.87</v>
          </cell>
          <cell r="DN48">
            <v>28</v>
          </cell>
          <cell r="DO48">
            <v>0</v>
          </cell>
          <cell r="DP48" t="str">
            <v/>
          </cell>
          <cell r="DQ48" t="str">
            <v/>
          </cell>
          <cell r="DR48">
            <v>25</v>
          </cell>
          <cell r="DS48">
            <v>37</v>
          </cell>
          <cell r="DT48">
            <v>46</v>
          </cell>
          <cell r="DU48">
            <v>108</v>
          </cell>
          <cell r="DV48">
            <v>25</v>
          </cell>
          <cell r="DW48">
            <v>1.7986111111111111E-3</v>
          </cell>
        </row>
        <row r="49">
          <cell r="B49" t="str">
            <v>117</v>
          </cell>
          <cell r="C49" t="str">
            <v>Скуратов Илья</v>
          </cell>
          <cell r="D49" t="str">
            <v>Ярославская область</v>
          </cell>
          <cell r="U49">
            <v>4</v>
          </cell>
          <cell r="V49" t="str">
            <v>2.37,620</v>
          </cell>
          <cell r="W49">
            <v>3</v>
          </cell>
          <cell r="X49" t="str">
            <v>4(2)</v>
          </cell>
          <cell r="Y49" t="str">
            <v>2.30,63</v>
          </cell>
          <cell r="Z49">
            <v>11</v>
          </cell>
          <cell r="AE49">
            <v>23</v>
          </cell>
          <cell r="AF49">
            <v>1.7434027777777777E-3</v>
          </cell>
          <cell r="AG49" t="str">
            <v>1р</v>
          </cell>
          <cell r="AH49">
            <v>22</v>
          </cell>
          <cell r="AI49">
            <v>50.21</v>
          </cell>
          <cell r="AJ49">
            <v>12</v>
          </cell>
          <cell r="AK49" t="str">
            <v>47,93</v>
          </cell>
          <cell r="AL49">
            <v>4</v>
          </cell>
          <cell r="AM49" t="str">
            <v>5(2)</v>
          </cell>
          <cell r="AN49" t="str">
            <v>47,46</v>
          </cell>
          <cell r="AO49">
            <v>14</v>
          </cell>
          <cell r="BI49">
            <v>60</v>
          </cell>
          <cell r="BJ49">
            <v>47.46</v>
          </cell>
          <cell r="BK49" t="str">
            <v>1р</v>
          </cell>
          <cell r="BL49">
            <v>0</v>
          </cell>
          <cell r="BM49">
            <v>83</v>
          </cell>
          <cell r="BN49">
            <v>1</v>
          </cell>
          <cell r="BO49">
            <v>47.46</v>
          </cell>
          <cell r="BP49">
            <v>9</v>
          </cell>
          <cell r="BQ49" t="str">
            <v>1.32,74</v>
          </cell>
          <cell r="BR49">
            <v>3</v>
          </cell>
          <cell r="BS49">
            <v>3</v>
          </cell>
          <cell r="BT49" t="str">
            <v>1.34,54</v>
          </cell>
          <cell r="BU49">
            <v>4</v>
          </cell>
          <cell r="CO49">
            <v>26</v>
          </cell>
          <cell r="CP49">
            <v>1.0733796296296296E-3</v>
          </cell>
          <cell r="CQ49" t="str">
            <v>КМС</v>
          </cell>
          <cell r="CR49">
            <v>0</v>
          </cell>
          <cell r="CS49">
            <v>109</v>
          </cell>
          <cell r="CT49">
            <v>19</v>
          </cell>
          <cell r="CU49">
            <v>46.37</v>
          </cell>
          <cell r="DH49" t="str">
            <v/>
          </cell>
          <cell r="DI49" t="str">
            <v/>
          </cell>
          <cell r="DK49" t="str">
            <v/>
          </cell>
          <cell r="DL49" t="str">
            <v/>
          </cell>
          <cell r="DM49">
            <v>144.04</v>
          </cell>
          <cell r="DN49">
            <v>41</v>
          </cell>
          <cell r="DO49">
            <v>0</v>
          </cell>
          <cell r="DP49" t="str">
            <v/>
          </cell>
          <cell r="DQ49" t="str">
            <v/>
          </cell>
          <cell r="DR49">
            <v>23</v>
          </cell>
          <cell r="DS49">
            <v>60</v>
          </cell>
          <cell r="DT49">
            <v>26</v>
          </cell>
          <cell r="DU49">
            <v>109</v>
          </cell>
          <cell r="DV49">
            <v>23</v>
          </cell>
          <cell r="DW49">
            <v>1.7434027777777777E-3</v>
          </cell>
        </row>
        <row r="50">
          <cell r="B50" t="str">
            <v>57</v>
          </cell>
          <cell r="C50" t="str">
            <v xml:space="preserve">Федосенко Роман </v>
          </cell>
          <cell r="D50" t="str">
            <v>Москва</v>
          </cell>
          <cell r="U50">
            <v>2</v>
          </cell>
          <cell r="V50" t="str">
            <v>2.31,000</v>
          </cell>
          <cell r="W50">
            <v>5</v>
          </cell>
          <cell r="X50" t="str">
            <v>4(2)</v>
          </cell>
          <cell r="Y50" t="str">
            <v>2.32,61</v>
          </cell>
          <cell r="Z50">
            <v>14</v>
          </cell>
          <cell r="AE50">
            <v>42</v>
          </cell>
          <cell r="AF50">
            <v>1.7476851851851852E-3</v>
          </cell>
          <cell r="AG50" t="str">
            <v>1р</v>
          </cell>
          <cell r="AH50">
            <v>3</v>
          </cell>
          <cell r="AI50">
            <v>50.332999999999998</v>
          </cell>
          <cell r="AJ50">
            <v>9</v>
          </cell>
          <cell r="AK50" t="str">
            <v>44,60</v>
          </cell>
          <cell r="AL50">
            <v>2</v>
          </cell>
          <cell r="AM50">
            <v>7</v>
          </cell>
          <cell r="AN50" t="str">
            <v>45,46</v>
          </cell>
          <cell r="AO50">
            <v>4</v>
          </cell>
          <cell r="BA50">
            <v>6</v>
          </cell>
          <cell r="BI50">
            <v>25</v>
          </cell>
          <cell r="BJ50">
            <v>44.6</v>
          </cell>
          <cell r="BK50" t="str">
            <v>КМС</v>
          </cell>
          <cell r="BL50">
            <v>0</v>
          </cell>
          <cell r="BM50">
            <v>67</v>
          </cell>
          <cell r="BN50">
            <v>20</v>
          </cell>
          <cell r="BO50">
            <v>44.6</v>
          </cell>
          <cell r="BP50">
            <v>6</v>
          </cell>
          <cell r="BQ50" t="str">
            <v>1.35,52</v>
          </cell>
          <cell r="BR50">
            <v>3</v>
          </cell>
          <cell r="BS50" t="str">
            <v>1(2)</v>
          </cell>
          <cell r="BT50" t="str">
            <v>1.35,65</v>
          </cell>
          <cell r="BU50">
            <v>12</v>
          </cell>
          <cell r="CO50">
            <v>42</v>
          </cell>
          <cell r="CP50">
            <v>1.1055555555555556E-3</v>
          </cell>
          <cell r="CQ50" t="str">
            <v>1р</v>
          </cell>
          <cell r="CR50">
            <v>0</v>
          </cell>
          <cell r="CS50">
            <v>109</v>
          </cell>
          <cell r="CT50">
            <v>3</v>
          </cell>
          <cell r="CU50">
            <v>47.76</v>
          </cell>
          <cell r="DH50" t="str">
            <v/>
          </cell>
          <cell r="DI50" t="str">
            <v/>
          </cell>
          <cell r="DK50" t="str">
            <v/>
          </cell>
          <cell r="DL50" t="str">
            <v/>
          </cell>
          <cell r="DM50">
            <v>142.69299999999998</v>
          </cell>
          <cell r="DN50">
            <v>23</v>
          </cell>
          <cell r="DO50">
            <v>0</v>
          </cell>
          <cell r="DP50" t="str">
            <v/>
          </cell>
          <cell r="DQ50" t="str">
            <v/>
          </cell>
          <cell r="DR50">
            <v>42</v>
          </cell>
          <cell r="DS50">
            <v>25</v>
          </cell>
          <cell r="DT50">
            <v>42</v>
          </cell>
          <cell r="DU50">
            <v>109</v>
          </cell>
          <cell r="DV50">
            <v>25</v>
          </cell>
          <cell r="DW50">
            <v>1.7476851851851852E-3</v>
          </cell>
        </row>
        <row r="51">
          <cell r="B51" t="str">
            <v>103</v>
          </cell>
          <cell r="C51" t="str">
            <v>Головнев Борис</v>
          </cell>
          <cell r="D51" t="str">
            <v xml:space="preserve">Смоленская область </v>
          </cell>
          <cell r="U51">
            <v>9</v>
          </cell>
          <cell r="V51" t="str">
            <v>2.33,61</v>
          </cell>
          <cell r="W51">
            <v>3</v>
          </cell>
          <cell r="X51" t="str">
            <v>6(2)</v>
          </cell>
          <cell r="Y51" t="str">
            <v>2.37,91</v>
          </cell>
          <cell r="Z51">
            <v>14</v>
          </cell>
          <cell r="AE51">
            <v>41</v>
          </cell>
          <cell r="AF51">
            <v>1.7778935185185187E-3</v>
          </cell>
          <cell r="AG51" t="str">
            <v>1р</v>
          </cell>
          <cell r="AH51">
            <v>4</v>
          </cell>
          <cell r="AI51">
            <v>51.203000000000003</v>
          </cell>
          <cell r="AJ51">
            <v>3</v>
          </cell>
          <cell r="AK51" t="str">
            <v>44,12</v>
          </cell>
          <cell r="AL51">
            <v>1</v>
          </cell>
          <cell r="AM51">
            <v>5</v>
          </cell>
          <cell r="AN51" t="str">
            <v>44,42</v>
          </cell>
          <cell r="AO51">
            <v>2</v>
          </cell>
          <cell r="AY51" t="str">
            <v>1</v>
          </cell>
          <cell r="AZ51" t="str">
            <v>51,39</v>
          </cell>
          <cell r="BA51">
            <v>5</v>
          </cell>
          <cell r="BI51">
            <v>17</v>
          </cell>
          <cell r="BJ51">
            <v>44.12</v>
          </cell>
          <cell r="BK51" t="str">
            <v>КМС</v>
          </cell>
          <cell r="BL51">
            <v>0</v>
          </cell>
          <cell r="BM51">
            <v>58</v>
          </cell>
          <cell r="BN51">
            <v>28</v>
          </cell>
          <cell r="BO51">
            <v>44.12</v>
          </cell>
          <cell r="BP51">
            <v>8</v>
          </cell>
          <cell r="BQ51" t="str">
            <v>1.40,60</v>
          </cell>
          <cell r="BR51">
            <v>3</v>
          </cell>
          <cell r="BS51" t="str">
            <v>4(2)</v>
          </cell>
          <cell r="BT51" t="str">
            <v>NT</v>
          </cell>
          <cell r="BU51">
            <v>14</v>
          </cell>
          <cell r="CO51">
            <v>57</v>
          </cell>
          <cell r="CP51">
            <v>1.1643518518518517E-3</v>
          </cell>
          <cell r="CQ51" t="str">
            <v>2р</v>
          </cell>
          <cell r="CR51">
            <v>0</v>
          </cell>
          <cell r="CS51">
            <v>115</v>
          </cell>
          <cell r="CT51">
            <v>1</v>
          </cell>
          <cell r="CU51">
            <v>50.3</v>
          </cell>
          <cell r="DH51" t="str">
            <v/>
          </cell>
          <cell r="DI51" t="str">
            <v/>
          </cell>
          <cell r="DK51" t="str">
            <v/>
          </cell>
          <cell r="DL51" t="str">
            <v/>
          </cell>
          <cell r="DM51">
            <v>145.62299999999999</v>
          </cell>
          <cell r="DN51">
            <v>32</v>
          </cell>
          <cell r="DO51">
            <v>0</v>
          </cell>
          <cell r="DP51" t="str">
            <v/>
          </cell>
          <cell r="DQ51" t="str">
            <v/>
          </cell>
          <cell r="DR51">
            <v>41</v>
          </cell>
          <cell r="DS51">
            <v>17</v>
          </cell>
          <cell r="DT51">
            <v>57</v>
          </cell>
          <cell r="DU51">
            <v>115</v>
          </cell>
          <cell r="DV51">
            <v>17</v>
          </cell>
          <cell r="DW51">
            <v>1.7778935185185187E-3</v>
          </cell>
        </row>
        <row r="52">
          <cell r="B52" t="str">
            <v>68</v>
          </cell>
          <cell r="C52" t="str">
            <v xml:space="preserve">Савченко Александр </v>
          </cell>
          <cell r="D52" t="str">
            <v>Московская область</v>
          </cell>
          <cell r="U52">
            <v>7</v>
          </cell>
          <cell r="V52" t="str">
            <v>2.26,68</v>
          </cell>
          <cell r="W52">
            <v>3</v>
          </cell>
          <cell r="X52" t="str">
            <v>1(2)</v>
          </cell>
          <cell r="Y52" t="str">
            <v>2.22,17</v>
          </cell>
          <cell r="Z52">
            <v>11</v>
          </cell>
          <cell r="AE52">
            <v>22</v>
          </cell>
          <cell r="AF52">
            <v>1.645486111111111E-3</v>
          </cell>
          <cell r="AG52" t="str">
            <v>КМС</v>
          </cell>
          <cell r="AH52">
            <v>23</v>
          </cell>
          <cell r="AI52">
            <v>47.39</v>
          </cell>
          <cell r="AJ52">
            <v>12</v>
          </cell>
          <cell r="AK52" t="str">
            <v>71,40</v>
          </cell>
          <cell r="AL52">
            <v>5</v>
          </cell>
          <cell r="AM52" t="str">
            <v>3(2)</v>
          </cell>
          <cell r="AN52" t="str">
            <v>46,47</v>
          </cell>
          <cell r="AO52">
            <v>14</v>
          </cell>
          <cell r="BI52">
            <v>61</v>
          </cell>
          <cell r="BJ52">
            <v>46.47</v>
          </cell>
          <cell r="BK52" t="str">
            <v>1р</v>
          </cell>
          <cell r="BL52">
            <v>0</v>
          </cell>
          <cell r="BM52">
            <v>83</v>
          </cell>
          <cell r="BN52">
            <v>1</v>
          </cell>
          <cell r="BO52">
            <v>46.47</v>
          </cell>
          <cell r="BP52">
            <v>14</v>
          </cell>
          <cell r="BQ52" t="str">
            <v>1.45,72</v>
          </cell>
          <cell r="BR52">
            <v>3</v>
          </cell>
          <cell r="BS52" t="str">
            <v>7(2)</v>
          </cell>
          <cell r="BT52" t="str">
            <v>1.40,34</v>
          </cell>
          <cell r="BU52">
            <v>11</v>
          </cell>
          <cell r="CO52">
            <v>35</v>
          </cell>
          <cell r="CP52">
            <v>1.1613425925925927E-3</v>
          </cell>
          <cell r="CQ52" t="str">
            <v>2р</v>
          </cell>
          <cell r="CR52">
            <v>0</v>
          </cell>
          <cell r="CS52">
            <v>118</v>
          </cell>
          <cell r="CT52">
            <v>10</v>
          </cell>
          <cell r="CU52">
            <v>50.17</v>
          </cell>
          <cell r="DH52" t="str">
            <v/>
          </cell>
          <cell r="DI52" t="str">
            <v/>
          </cell>
          <cell r="DK52" t="str">
            <v/>
          </cell>
          <cell r="DL52" t="str">
            <v/>
          </cell>
          <cell r="DM52">
            <v>144.03</v>
          </cell>
          <cell r="DN52">
            <v>33</v>
          </cell>
          <cell r="DO52">
            <v>0</v>
          </cell>
          <cell r="DP52" t="str">
            <v/>
          </cell>
          <cell r="DQ52" t="str">
            <v/>
          </cell>
          <cell r="DR52">
            <v>22</v>
          </cell>
          <cell r="DS52">
            <v>61</v>
          </cell>
          <cell r="DT52">
            <v>35</v>
          </cell>
          <cell r="DU52">
            <v>118</v>
          </cell>
          <cell r="DV52">
            <v>22</v>
          </cell>
          <cell r="DW52">
            <v>1.645486111111111E-3</v>
          </cell>
        </row>
        <row r="53">
          <cell r="B53" t="str">
            <v>113</v>
          </cell>
          <cell r="C53" t="str">
            <v xml:space="preserve">Моторин Никита </v>
          </cell>
          <cell r="D53" t="str">
            <v>Челябинская область</v>
          </cell>
          <cell r="U53">
            <v>3</v>
          </cell>
          <cell r="V53" t="str">
            <v>2.39,460</v>
          </cell>
          <cell r="W53">
            <v>3</v>
          </cell>
          <cell r="X53" t="str">
            <v>3(2)</v>
          </cell>
          <cell r="Y53" t="str">
            <v>2.31,78</v>
          </cell>
          <cell r="Z53">
            <v>14</v>
          </cell>
          <cell r="AE53">
            <v>40</v>
          </cell>
          <cell r="AF53">
            <v>1.756712962962963E-3</v>
          </cell>
          <cell r="AG53" t="str">
            <v>1р</v>
          </cell>
          <cell r="AH53">
            <v>5</v>
          </cell>
          <cell r="AI53">
            <v>50.593000000000004</v>
          </cell>
          <cell r="AJ53">
            <v>11</v>
          </cell>
          <cell r="AK53" t="str">
            <v>46,01</v>
          </cell>
          <cell r="AL53">
            <v>3</v>
          </cell>
          <cell r="AM53" t="str">
            <v>6(2)</v>
          </cell>
          <cell r="AN53" t="str">
            <v>46,52</v>
          </cell>
          <cell r="AO53">
            <v>13</v>
          </cell>
          <cell r="AY53" t="str">
            <v>1(2)</v>
          </cell>
          <cell r="AZ53" t="str">
            <v>45,28</v>
          </cell>
          <cell r="BA53">
            <v>14</v>
          </cell>
          <cell r="BI53">
            <v>49</v>
          </cell>
          <cell r="BJ53">
            <v>45.28</v>
          </cell>
          <cell r="BK53" t="str">
            <v>КМС</v>
          </cell>
          <cell r="BL53">
            <v>0</v>
          </cell>
          <cell r="BM53">
            <v>89</v>
          </cell>
          <cell r="BN53">
            <v>1</v>
          </cell>
          <cell r="BO53">
            <v>45.28</v>
          </cell>
          <cell r="BP53">
            <v>8</v>
          </cell>
          <cell r="BQ53" t="str">
            <v>1.40,32</v>
          </cell>
          <cell r="BR53">
            <v>2</v>
          </cell>
          <cell r="BS53">
            <v>2</v>
          </cell>
          <cell r="BT53" t="str">
            <v>1.38,22</v>
          </cell>
          <cell r="BU53">
            <v>5</v>
          </cell>
          <cell r="CO53">
            <v>31</v>
          </cell>
          <cell r="CP53">
            <v>1.1368055555555556E-3</v>
          </cell>
          <cell r="CQ53" t="str">
            <v>1р</v>
          </cell>
          <cell r="CR53">
            <v>0</v>
          </cell>
          <cell r="CS53">
            <v>120</v>
          </cell>
          <cell r="CT53">
            <v>14</v>
          </cell>
          <cell r="CU53">
            <v>49.11</v>
          </cell>
          <cell r="DH53" t="str">
            <v/>
          </cell>
          <cell r="DI53" t="str">
            <v/>
          </cell>
          <cell r="DK53" t="str">
            <v/>
          </cell>
          <cell r="DL53" t="str">
            <v/>
          </cell>
          <cell r="DM53">
            <v>144.983</v>
          </cell>
          <cell r="DN53">
            <v>19</v>
          </cell>
          <cell r="DO53">
            <v>0</v>
          </cell>
          <cell r="DP53" t="str">
            <v/>
          </cell>
          <cell r="DQ53" t="str">
            <v/>
          </cell>
          <cell r="DR53">
            <v>40</v>
          </cell>
          <cell r="DS53">
            <v>49</v>
          </cell>
          <cell r="DT53">
            <v>31</v>
          </cell>
          <cell r="DU53">
            <v>120</v>
          </cell>
          <cell r="DV53">
            <v>31</v>
          </cell>
          <cell r="DW53">
            <v>1.756712962962963E-3</v>
          </cell>
        </row>
        <row r="54">
          <cell r="B54">
            <v>104</v>
          </cell>
          <cell r="C54" t="str">
            <v>Константинов Даниил</v>
          </cell>
          <cell r="D54" t="str">
            <v xml:space="preserve">Смоленская область </v>
          </cell>
          <cell r="U54">
            <v>6</v>
          </cell>
          <cell r="V54" t="str">
            <v>2.48,01</v>
          </cell>
          <cell r="W54">
            <v>7</v>
          </cell>
          <cell r="X54" t="str">
            <v>5(2)</v>
          </cell>
          <cell r="Y54" t="str">
            <v>2.36,46</v>
          </cell>
          <cell r="Z54">
            <v>14</v>
          </cell>
          <cell r="AE54">
            <v>45</v>
          </cell>
          <cell r="AF54">
            <v>1.8108796296296297E-3</v>
          </cell>
          <cell r="AG54" t="str">
            <v>1р</v>
          </cell>
          <cell r="AH54">
            <v>1</v>
          </cell>
          <cell r="AI54">
            <v>52.152999999999999</v>
          </cell>
          <cell r="AJ54">
            <v>13</v>
          </cell>
          <cell r="AK54" t="str">
            <v>44,50</v>
          </cell>
          <cell r="AL54">
            <v>3</v>
          </cell>
          <cell r="AM54">
            <v>2</v>
          </cell>
          <cell r="AN54" t="str">
            <v>NT</v>
          </cell>
          <cell r="AO54">
            <v>4</v>
          </cell>
          <cell r="BA54">
            <v>6</v>
          </cell>
          <cell r="BI54">
            <v>27</v>
          </cell>
          <cell r="BJ54">
            <v>44.5</v>
          </cell>
          <cell r="BK54" t="str">
            <v>КМС</v>
          </cell>
          <cell r="BL54">
            <v>0</v>
          </cell>
          <cell r="BM54">
            <v>72</v>
          </cell>
          <cell r="BN54">
            <v>18</v>
          </cell>
          <cell r="BO54">
            <v>44.5</v>
          </cell>
          <cell r="BP54">
            <v>13</v>
          </cell>
          <cell r="BQ54" t="str">
            <v>1.34,10</v>
          </cell>
          <cell r="BR54">
            <v>4</v>
          </cell>
          <cell r="BS54" t="str">
            <v>7(2)</v>
          </cell>
          <cell r="BT54" t="str">
            <v>1.40,50</v>
          </cell>
          <cell r="BU54">
            <v>13</v>
          </cell>
          <cell r="CO54">
            <v>55</v>
          </cell>
          <cell r="CP54">
            <v>1.0891203703703703E-3</v>
          </cell>
          <cell r="CQ54" t="str">
            <v>1р</v>
          </cell>
          <cell r="CR54">
            <v>0</v>
          </cell>
          <cell r="CS54">
            <v>127</v>
          </cell>
          <cell r="CT54">
            <v>1</v>
          </cell>
          <cell r="CU54">
            <v>47.05</v>
          </cell>
          <cell r="DH54" t="str">
            <v/>
          </cell>
          <cell r="DI54" t="str">
            <v/>
          </cell>
          <cell r="DK54" t="str">
            <v/>
          </cell>
          <cell r="DL54" t="str">
            <v/>
          </cell>
          <cell r="DM54">
            <v>143.703</v>
          </cell>
          <cell r="DN54">
            <v>19</v>
          </cell>
          <cell r="DO54">
            <v>0</v>
          </cell>
          <cell r="DP54" t="str">
            <v/>
          </cell>
          <cell r="DQ54" t="str">
            <v/>
          </cell>
          <cell r="DR54">
            <v>45</v>
          </cell>
          <cell r="DS54">
            <v>27</v>
          </cell>
          <cell r="DT54">
            <v>52</v>
          </cell>
          <cell r="DU54">
            <v>124</v>
          </cell>
          <cell r="DV54">
            <v>27</v>
          </cell>
          <cell r="DW54">
            <v>1.8108796296296297E-3</v>
          </cell>
        </row>
        <row r="55">
          <cell r="B55" t="str">
            <v>98</v>
          </cell>
          <cell r="C55" t="str">
            <v>Колосов Иван</v>
          </cell>
          <cell r="D55" t="str">
            <v xml:space="preserve">Санкт - Петербург </v>
          </cell>
          <cell r="U55">
            <v>1</v>
          </cell>
          <cell r="V55" t="str">
            <v>2.35,650</v>
          </cell>
          <cell r="W55">
            <v>6</v>
          </cell>
          <cell r="X55" t="str">
            <v>4(2)</v>
          </cell>
          <cell r="Y55" t="str">
            <v>2.35,33</v>
          </cell>
          <cell r="Z55">
            <v>15</v>
          </cell>
          <cell r="AE55">
            <v>51</v>
          </cell>
          <cell r="AF55">
            <v>1.797800925925926E-3</v>
          </cell>
          <cell r="AG55" t="str">
            <v>1р</v>
          </cell>
          <cell r="AH55">
            <v>1</v>
          </cell>
          <cell r="AI55">
            <v>51.777000000000001</v>
          </cell>
          <cell r="AJ55">
            <v>5</v>
          </cell>
          <cell r="AK55" t="str">
            <v>46,12</v>
          </cell>
          <cell r="AL55">
            <v>4</v>
          </cell>
          <cell r="AM55" t="str">
            <v>3(2)</v>
          </cell>
          <cell r="AN55" t="str">
            <v>45,73</v>
          </cell>
          <cell r="AO55">
            <v>12</v>
          </cell>
          <cell r="AY55" t="str">
            <v>3(2)</v>
          </cell>
          <cell r="AZ55" t="str">
            <v>45,79</v>
          </cell>
          <cell r="BA55">
            <v>12</v>
          </cell>
          <cell r="BI55">
            <v>42</v>
          </cell>
          <cell r="BJ55">
            <v>45.73</v>
          </cell>
          <cell r="BK55" t="str">
            <v>1р</v>
          </cell>
          <cell r="BL55">
            <v>0</v>
          </cell>
          <cell r="BM55">
            <v>93</v>
          </cell>
          <cell r="BN55">
            <v>3</v>
          </cell>
          <cell r="BO55">
            <v>45.73</v>
          </cell>
          <cell r="BP55">
            <v>7</v>
          </cell>
          <cell r="BQ55" t="str">
            <v>1.35,52</v>
          </cell>
          <cell r="BR55">
            <v>3</v>
          </cell>
          <cell r="BS55">
            <v>6</v>
          </cell>
          <cell r="BT55" t="str">
            <v>1.37,20</v>
          </cell>
          <cell r="BU55">
            <v>5</v>
          </cell>
          <cell r="CO55">
            <v>32</v>
          </cell>
          <cell r="CP55">
            <v>1.1055555555555556E-3</v>
          </cell>
          <cell r="CQ55" t="str">
            <v>1р</v>
          </cell>
          <cell r="CR55">
            <v>0</v>
          </cell>
          <cell r="CS55">
            <v>125</v>
          </cell>
          <cell r="CT55">
            <v>13</v>
          </cell>
          <cell r="CU55">
            <v>47.76</v>
          </cell>
          <cell r="DH55" t="str">
            <v/>
          </cell>
          <cell r="DI55" t="str">
            <v/>
          </cell>
          <cell r="DK55" t="str">
            <v/>
          </cell>
          <cell r="DL55" t="str">
            <v/>
          </cell>
          <cell r="DM55">
            <v>145.267</v>
          </cell>
          <cell r="DN55">
            <v>16</v>
          </cell>
          <cell r="DO55">
            <v>0</v>
          </cell>
          <cell r="DP55" t="str">
            <v/>
          </cell>
          <cell r="DQ55" t="str">
            <v/>
          </cell>
          <cell r="DR55">
            <v>51</v>
          </cell>
          <cell r="DS55">
            <v>42</v>
          </cell>
          <cell r="DT55">
            <v>32</v>
          </cell>
          <cell r="DU55">
            <v>125</v>
          </cell>
          <cell r="DV55">
            <v>32</v>
          </cell>
          <cell r="DW55">
            <v>1.797800925925926E-3</v>
          </cell>
        </row>
        <row r="56">
          <cell r="B56" t="str">
            <v>106</v>
          </cell>
          <cell r="C56" t="str">
            <v>Дергунов Денис</v>
          </cell>
          <cell r="D56" t="str">
            <v>Тверская область</v>
          </cell>
          <cell r="U56">
            <v>3</v>
          </cell>
          <cell r="V56" t="str">
            <v>2.37,590</v>
          </cell>
          <cell r="W56">
            <v>2</v>
          </cell>
          <cell r="X56">
            <v>2</v>
          </cell>
          <cell r="Y56" t="str">
            <v>2.52,42</v>
          </cell>
          <cell r="Z56">
            <v>6</v>
          </cell>
          <cell r="AE56">
            <v>18</v>
          </cell>
          <cell r="AF56">
            <v>1.8239583333333335E-3</v>
          </cell>
          <cell r="AG56" t="str">
            <v>2р</v>
          </cell>
          <cell r="AH56">
            <v>27</v>
          </cell>
          <cell r="AI56">
            <v>52.53</v>
          </cell>
          <cell r="AJ56">
            <v>14</v>
          </cell>
          <cell r="AK56" t="str">
            <v>46,72</v>
          </cell>
          <cell r="AL56">
            <v>4</v>
          </cell>
          <cell r="AM56" t="str">
            <v>3(2)</v>
          </cell>
          <cell r="AN56" t="str">
            <v>45,97</v>
          </cell>
          <cell r="AO56">
            <v>13</v>
          </cell>
          <cell r="AY56" t="str">
            <v>1(2)</v>
          </cell>
          <cell r="AZ56" t="str">
            <v>DNS</v>
          </cell>
          <cell r="BA56">
            <v>15</v>
          </cell>
          <cell r="BI56">
            <v>55</v>
          </cell>
          <cell r="BJ56">
            <v>45.97</v>
          </cell>
          <cell r="BK56" t="str">
            <v>1р</v>
          </cell>
          <cell r="BL56">
            <v>0</v>
          </cell>
          <cell r="BM56">
            <v>73</v>
          </cell>
          <cell r="BN56">
            <v>1</v>
          </cell>
          <cell r="BO56">
            <v>45.97</v>
          </cell>
          <cell r="BP56">
            <v>6</v>
          </cell>
          <cell r="BQ56" t="str">
            <v>1.36,58</v>
          </cell>
          <cell r="BR56">
            <v>4</v>
          </cell>
          <cell r="BS56" t="str">
            <v>2(2)</v>
          </cell>
          <cell r="BT56" t="str">
            <v>1.34,13</v>
          </cell>
          <cell r="BU56">
            <v>13</v>
          </cell>
          <cell r="CO56">
            <v>52</v>
          </cell>
          <cell r="CP56">
            <v>1.0894675925925926E-3</v>
          </cell>
          <cell r="CQ56" t="str">
            <v>1р</v>
          </cell>
          <cell r="CR56">
            <v>0</v>
          </cell>
          <cell r="CS56">
            <v>125</v>
          </cell>
          <cell r="CT56">
            <v>1</v>
          </cell>
          <cell r="CU56">
            <v>47.064999999999998</v>
          </cell>
          <cell r="DH56" t="str">
            <v/>
          </cell>
          <cell r="DI56" t="str">
            <v/>
          </cell>
          <cell r="DK56" t="str">
            <v/>
          </cell>
          <cell r="DL56" t="str">
            <v/>
          </cell>
          <cell r="DM56">
            <v>145.565</v>
          </cell>
          <cell r="DN56">
            <v>28</v>
          </cell>
          <cell r="DO56">
            <v>0</v>
          </cell>
          <cell r="DP56" t="str">
            <v/>
          </cell>
          <cell r="DQ56" t="str">
            <v/>
          </cell>
          <cell r="DR56">
            <v>18</v>
          </cell>
          <cell r="DS56">
            <v>55</v>
          </cell>
          <cell r="DT56">
            <v>53</v>
          </cell>
          <cell r="DU56">
            <v>126</v>
          </cell>
          <cell r="DV56">
            <v>18</v>
          </cell>
          <cell r="DW56">
            <v>1.8239583333333335E-3</v>
          </cell>
        </row>
        <row r="57">
          <cell r="B57" t="str">
            <v>74</v>
          </cell>
          <cell r="C57" t="str">
            <v xml:space="preserve">Эбауэр Владислав </v>
          </cell>
          <cell r="D57" t="str">
            <v>Московская область</v>
          </cell>
          <cell r="U57">
            <v>4</v>
          </cell>
          <cell r="V57" t="str">
            <v>2.39,760</v>
          </cell>
          <cell r="W57">
            <v>6</v>
          </cell>
          <cell r="X57" t="str">
            <v>1(2)</v>
          </cell>
          <cell r="Y57" t="str">
            <v>2.23,27</v>
          </cell>
          <cell r="Z57">
            <v>14</v>
          </cell>
          <cell r="AE57">
            <v>44</v>
          </cell>
          <cell r="AF57">
            <v>1.6582175925925926E-3</v>
          </cell>
          <cell r="AG57" t="str">
            <v>КМС</v>
          </cell>
          <cell r="AH57">
            <v>1</v>
          </cell>
          <cell r="AI57">
            <v>47.756999999999998</v>
          </cell>
          <cell r="AJ57">
            <v>13</v>
          </cell>
          <cell r="AK57" t="str">
            <v>44,83</v>
          </cell>
          <cell r="AL57">
            <v>4</v>
          </cell>
          <cell r="AM57" t="str">
            <v>7(2)</v>
          </cell>
          <cell r="AN57" t="str">
            <v>45,15</v>
          </cell>
          <cell r="AO57">
            <v>12</v>
          </cell>
          <cell r="AY57" t="str">
            <v>1(2)</v>
          </cell>
          <cell r="AZ57" t="str">
            <v>44,80</v>
          </cell>
          <cell r="BA57">
            <v>12</v>
          </cell>
          <cell r="BI57">
            <v>41</v>
          </cell>
          <cell r="BJ57">
            <v>44.8</v>
          </cell>
          <cell r="BK57" t="str">
            <v>КМС</v>
          </cell>
          <cell r="BL57">
            <v>0</v>
          </cell>
          <cell r="BM57">
            <v>85</v>
          </cell>
          <cell r="BN57">
            <v>4</v>
          </cell>
          <cell r="BO57">
            <v>44.8</v>
          </cell>
          <cell r="BP57">
            <v>12</v>
          </cell>
          <cell r="BQ57" t="str">
            <v>1.33,99</v>
          </cell>
          <cell r="BR57">
            <v>4</v>
          </cell>
          <cell r="BS57" t="str">
            <v>4(2)</v>
          </cell>
          <cell r="BT57" t="str">
            <v>1.32,04</v>
          </cell>
          <cell r="BU57">
            <v>12</v>
          </cell>
          <cell r="CO57">
            <v>44</v>
          </cell>
          <cell r="CP57">
            <v>1.0652777777777778E-3</v>
          </cell>
          <cell r="CQ57" t="str">
            <v>КМС</v>
          </cell>
          <cell r="CR57">
            <v>0</v>
          </cell>
          <cell r="CS57">
            <v>129</v>
          </cell>
          <cell r="CT57">
            <v>1</v>
          </cell>
          <cell r="CU57">
            <v>46.02</v>
          </cell>
          <cell r="DH57" t="str">
            <v/>
          </cell>
          <cell r="DI57" t="str">
            <v/>
          </cell>
          <cell r="DK57" t="str">
            <v/>
          </cell>
          <cell r="DL57" t="str">
            <v/>
          </cell>
          <cell r="DM57">
            <v>138.577</v>
          </cell>
          <cell r="DN57">
            <v>5</v>
          </cell>
          <cell r="DO57">
            <v>0</v>
          </cell>
          <cell r="DP57" t="str">
            <v/>
          </cell>
          <cell r="DQ57" t="str">
            <v/>
          </cell>
          <cell r="DR57">
            <v>44</v>
          </cell>
          <cell r="DS57">
            <v>41</v>
          </cell>
          <cell r="DT57">
            <v>44</v>
          </cell>
          <cell r="DU57">
            <v>129</v>
          </cell>
          <cell r="DV57">
            <v>41</v>
          </cell>
          <cell r="DW57">
            <v>1.6582175925925926E-3</v>
          </cell>
        </row>
        <row r="58">
          <cell r="B58" t="str">
            <v>48</v>
          </cell>
          <cell r="C58" t="str">
            <v xml:space="preserve">Толпыго Илья </v>
          </cell>
          <cell r="D58" t="str">
            <v>Калининградская обл.</v>
          </cell>
          <cell r="U58">
            <v>4</v>
          </cell>
          <cell r="V58" t="str">
            <v>2.37,640</v>
          </cell>
          <cell r="W58">
            <v>4</v>
          </cell>
          <cell r="X58" t="str">
            <v>6(2)</v>
          </cell>
          <cell r="Y58" t="str">
            <v>2.36,41</v>
          </cell>
          <cell r="Z58">
            <v>12</v>
          </cell>
          <cell r="AE58">
            <v>33</v>
          </cell>
          <cell r="AF58">
            <v>1.8103009259259259E-3</v>
          </cell>
          <cell r="AG58" t="str">
            <v>1р</v>
          </cell>
          <cell r="AH58">
            <v>12</v>
          </cell>
          <cell r="AI58">
            <v>52.137</v>
          </cell>
          <cell r="AJ58">
            <v>1</v>
          </cell>
          <cell r="AK58" t="str">
            <v>44,41</v>
          </cell>
          <cell r="AL58">
            <v>1</v>
          </cell>
          <cell r="AM58">
            <v>6</v>
          </cell>
          <cell r="AN58" t="str">
            <v>PEN</v>
          </cell>
          <cell r="AO58">
            <v>8</v>
          </cell>
          <cell r="BA58">
            <v>6</v>
          </cell>
          <cell r="BI58">
            <v>31</v>
          </cell>
          <cell r="BJ58">
            <v>44.41</v>
          </cell>
          <cell r="BK58" t="str">
            <v>КМС</v>
          </cell>
          <cell r="BL58">
            <v>0</v>
          </cell>
          <cell r="BM58">
            <v>64</v>
          </cell>
          <cell r="BN58">
            <v>14</v>
          </cell>
          <cell r="BO58">
            <v>44.41</v>
          </cell>
          <cell r="BP58">
            <v>5</v>
          </cell>
          <cell r="BQ58" t="str">
            <v>PEN</v>
          </cell>
          <cell r="BR58">
            <v>6</v>
          </cell>
          <cell r="CO58">
            <v>68</v>
          </cell>
          <cell r="CP58" t="str">
            <v/>
          </cell>
          <cell r="CQ58" t="str">
            <v/>
          </cell>
          <cell r="CR58">
            <v>0</v>
          </cell>
          <cell r="CS58">
            <v>132</v>
          </cell>
          <cell r="CT58">
            <v>1</v>
          </cell>
          <cell r="CU58" t="str">
            <v/>
          </cell>
          <cell r="DH58" t="str">
            <v/>
          </cell>
          <cell r="DI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26</v>
          </cell>
          <cell r="DO58">
            <v>0</v>
          </cell>
          <cell r="DP58" t="str">
            <v/>
          </cell>
          <cell r="DQ58" t="str">
            <v/>
          </cell>
          <cell r="DR58">
            <v>33</v>
          </cell>
          <cell r="DS58">
            <v>31</v>
          </cell>
          <cell r="DT58">
            <v>68</v>
          </cell>
          <cell r="DU58">
            <v>132</v>
          </cell>
          <cell r="DV58">
            <v>31</v>
          </cell>
          <cell r="DW58">
            <v>1.8103009259259259E-3</v>
          </cell>
        </row>
        <row r="59">
          <cell r="B59" t="str">
            <v>95</v>
          </cell>
          <cell r="C59" t="str">
            <v>Снетков Артем</v>
          </cell>
          <cell r="D59" t="str">
            <v xml:space="preserve">Санкт - Петербург </v>
          </cell>
          <cell r="U59">
            <v>2</v>
          </cell>
          <cell r="V59" t="str">
            <v>PEN</v>
          </cell>
          <cell r="AE59">
            <v>69</v>
          </cell>
          <cell r="AF59" t="str">
            <v/>
          </cell>
          <cell r="AG59" t="str">
            <v/>
          </cell>
          <cell r="AI59" t="str">
            <v/>
          </cell>
          <cell r="AJ59">
            <v>9</v>
          </cell>
          <cell r="AK59" t="str">
            <v>44,86</v>
          </cell>
          <cell r="AL59">
            <v>3</v>
          </cell>
          <cell r="AM59" t="str">
            <v>1(2)</v>
          </cell>
          <cell r="AN59" t="str">
            <v>45,67</v>
          </cell>
          <cell r="AO59">
            <v>12</v>
          </cell>
          <cell r="AY59" t="str">
            <v>1(2)</v>
          </cell>
          <cell r="AZ59" t="str">
            <v>44,94</v>
          </cell>
          <cell r="BA59">
            <v>13</v>
          </cell>
          <cell r="BI59">
            <v>44</v>
          </cell>
          <cell r="BJ59">
            <v>44.86</v>
          </cell>
          <cell r="BK59" t="str">
            <v>КМС</v>
          </cell>
          <cell r="BL59">
            <v>0</v>
          </cell>
          <cell r="BM59">
            <v>113</v>
          </cell>
          <cell r="BN59">
            <v>1</v>
          </cell>
          <cell r="BO59">
            <v>44.86</v>
          </cell>
          <cell r="BP59">
            <v>13</v>
          </cell>
          <cell r="BQ59" t="str">
            <v>1.33,65</v>
          </cell>
          <cell r="BR59">
            <v>3</v>
          </cell>
          <cell r="BS59">
            <v>5</v>
          </cell>
          <cell r="BT59" t="str">
            <v>1.46,22</v>
          </cell>
          <cell r="BU59">
            <v>3</v>
          </cell>
          <cell r="CO59">
            <v>20</v>
          </cell>
          <cell r="CP59">
            <v>1.0839120370370371E-3</v>
          </cell>
          <cell r="CQ59" t="str">
            <v>КМС</v>
          </cell>
          <cell r="CR59">
            <v>0</v>
          </cell>
          <cell r="CS59">
            <v>133</v>
          </cell>
          <cell r="CT59">
            <v>25</v>
          </cell>
          <cell r="CU59">
            <v>46.825000000000003</v>
          </cell>
          <cell r="DH59" t="str">
            <v/>
          </cell>
          <cell r="DI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26</v>
          </cell>
          <cell r="DO59">
            <v>0</v>
          </cell>
          <cell r="DP59" t="str">
            <v/>
          </cell>
          <cell r="DQ59" t="str">
            <v/>
          </cell>
          <cell r="DR59">
            <v>69</v>
          </cell>
          <cell r="DS59">
            <v>44</v>
          </cell>
          <cell r="DT59">
            <v>20</v>
          </cell>
          <cell r="DU59">
            <v>133</v>
          </cell>
          <cell r="DV59">
            <v>20</v>
          </cell>
          <cell r="DW59" t="str">
            <v>PEN</v>
          </cell>
        </row>
        <row r="60">
          <cell r="B60" t="str">
            <v>66</v>
          </cell>
          <cell r="C60" t="str">
            <v xml:space="preserve">Полянский Алексей </v>
          </cell>
          <cell r="D60" t="str">
            <v>Москва</v>
          </cell>
          <cell r="U60">
            <v>7</v>
          </cell>
          <cell r="V60" t="str">
            <v>2.31,54</v>
          </cell>
          <cell r="W60">
            <v>5</v>
          </cell>
          <cell r="X60" t="str">
            <v>3(2)</v>
          </cell>
          <cell r="Y60" t="str">
            <v>2.35,21</v>
          </cell>
          <cell r="Z60">
            <v>15</v>
          </cell>
          <cell r="AE60">
            <v>48</v>
          </cell>
          <cell r="AF60">
            <v>1.7539351851851852E-3</v>
          </cell>
          <cell r="AG60" t="str">
            <v>1р</v>
          </cell>
          <cell r="AH60">
            <v>1</v>
          </cell>
          <cell r="AI60">
            <v>50.512999999999998</v>
          </cell>
          <cell r="AJ60">
            <v>2</v>
          </cell>
          <cell r="AK60" t="str">
            <v>46,38</v>
          </cell>
          <cell r="AL60">
            <v>4</v>
          </cell>
          <cell r="AM60" t="str">
            <v>1(2)</v>
          </cell>
          <cell r="AN60" t="str">
            <v>46,85</v>
          </cell>
          <cell r="AO60">
            <v>14</v>
          </cell>
          <cell r="BI60">
            <v>59</v>
          </cell>
          <cell r="BJ60">
            <v>46.38</v>
          </cell>
          <cell r="BK60" t="str">
            <v>1р</v>
          </cell>
          <cell r="BL60">
            <v>0</v>
          </cell>
          <cell r="BM60">
            <v>107</v>
          </cell>
          <cell r="BN60">
            <v>1</v>
          </cell>
          <cell r="BO60">
            <v>46.38</v>
          </cell>
          <cell r="BP60">
            <v>2</v>
          </cell>
          <cell r="BQ60" t="str">
            <v>2.01,21</v>
          </cell>
          <cell r="BR60">
            <v>4</v>
          </cell>
          <cell r="BS60">
            <v>7</v>
          </cell>
          <cell r="BT60" t="str">
            <v>1.37,01</v>
          </cell>
          <cell r="BU60">
            <v>4</v>
          </cell>
          <cell r="CO60">
            <v>27</v>
          </cell>
          <cell r="CP60">
            <v>1.122800925925926E-3</v>
          </cell>
          <cell r="CQ60" t="str">
            <v>1р</v>
          </cell>
          <cell r="CR60">
            <v>0</v>
          </cell>
          <cell r="CS60">
            <v>134</v>
          </cell>
          <cell r="CT60">
            <v>18</v>
          </cell>
          <cell r="CU60">
            <v>48.505000000000003</v>
          </cell>
          <cell r="DH60" t="str">
            <v/>
          </cell>
          <cell r="DI60" t="str">
            <v/>
          </cell>
          <cell r="DK60" t="str">
            <v/>
          </cell>
          <cell r="DL60" t="str">
            <v/>
          </cell>
          <cell r="DM60">
            <v>145.398</v>
          </cell>
          <cell r="DN60">
            <v>19</v>
          </cell>
          <cell r="DO60">
            <v>0</v>
          </cell>
          <cell r="DP60" t="str">
            <v/>
          </cell>
          <cell r="DQ60" t="str">
            <v/>
          </cell>
          <cell r="DR60">
            <v>48</v>
          </cell>
          <cell r="DS60">
            <v>59</v>
          </cell>
          <cell r="DT60">
            <v>27</v>
          </cell>
          <cell r="DU60">
            <v>134</v>
          </cell>
          <cell r="DV60">
            <v>27</v>
          </cell>
          <cell r="DW60">
            <v>1.7539351851851852E-3</v>
          </cell>
        </row>
        <row r="61">
          <cell r="B61" t="str">
            <v>50</v>
          </cell>
          <cell r="C61" t="str">
            <v xml:space="preserve">Ходус Алексей </v>
          </cell>
          <cell r="D61" t="str">
            <v>Калиниградская область</v>
          </cell>
          <cell r="U61">
            <v>8</v>
          </cell>
          <cell r="V61" t="str">
            <v>2.36,18</v>
          </cell>
          <cell r="W61">
            <v>3</v>
          </cell>
          <cell r="X61" t="str">
            <v>5(2)</v>
          </cell>
          <cell r="Y61" t="str">
            <v>2.39,69</v>
          </cell>
          <cell r="Z61">
            <v>15</v>
          </cell>
          <cell r="AE61">
            <v>46</v>
          </cell>
          <cell r="AF61">
            <v>1.807638888888889E-3</v>
          </cell>
          <cell r="AG61" t="str">
            <v>1р</v>
          </cell>
          <cell r="AH61">
            <v>1</v>
          </cell>
          <cell r="AI61">
            <v>52.06</v>
          </cell>
          <cell r="AJ61">
            <v>2</v>
          </cell>
          <cell r="AK61" t="str">
            <v>53,59</v>
          </cell>
          <cell r="AL61">
            <v>5</v>
          </cell>
          <cell r="AM61" t="str">
            <v>2(2)</v>
          </cell>
          <cell r="AN61" t="str">
            <v>45,07</v>
          </cell>
          <cell r="AO61">
            <v>12</v>
          </cell>
          <cell r="AY61" t="str">
            <v>4(2)</v>
          </cell>
          <cell r="AZ61" t="str">
            <v>46,25</v>
          </cell>
          <cell r="BA61">
            <v>14</v>
          </cell>
          <cell r="BI61">
            <v>48</v>
          </cell>
          <cell r="BJ61">
            <v>45.07</v>
          </cell>
          <cell r="BK61" t="str">
            <v>КМС</v>
          </cell>
          <cell r="BL61">
            <v>0</v>
          </cell>
          <cell r="BM61">
            <v>94</v>
          </cell>
          <cell r="BN61">
            <v>1</v>
          </cell>
          <cell r="BO61">
            <v>45.07</v>
          </cell>
          <cell r="BP61">
            <v>1</v>
          </cell>
          <cell r="BQ61" t="str">
            <v>1.53,42</v>
          </cell>
          <cell r="BR61">
            <v>5</v>
          </cell>
          <cell r="BS61" t="str">
            <v>1(2)</v>
          </cell>
          <cell r="BT61" t="str">
            <v>1.33,50</v>
          </cell>
          <cell r="BU61">
            <v>11</v>
          </cell>
          <cell r="CO61">
            <v>41</v>
          </cell>
          <cell r="CP61">
            <v>1.0821759259259259E-3</v>
          </cell>
          <cell r="CQ61" t="str">
            <v>КМС</v>
          </cell>
          <cell r="CR61">
            <v>0</v>
          </cell>
          <cell r="CS61">
            <v>135</v>
          </cell>
          <cell r="CT61">
            <v>4</v>
          </cell>
          <cell r="CU61">
            <v>46.75</v>
          </cell>
          <cell r="DH61" t="str">
            <v/>
          </cell>
          <cell r="DI61" t="str">
            <v/>
          </cell>
          <cell r="DK61" t="str">
            <v/>
          </cell>
          <cell r="DL61" t="str">
            <v/>
          </cell>
          <cell r="DM61">
            <v>143.88</v>
          </cell>
          <cell r="DN61">
            <v>5</v>
          </cell>
          <cell r="DO61">
            <v>0</v>
          </cell>
          <cell r="DP61" t="str">
            <v/>
          </cell>
          <cell r="DQ61" t="str">
            <v/>
          </cell>
          <cell r="DR61">
            <v>46</v>
          </cell>
          <cell r="DS61">
            <v>48</v>
          </cell>
          <cell r="DT61">
            <v>41</v>
          </cell>
          <cell r="DU61">
            <v>135</v>
          </cell>
          <cell r="DV61">
            <v>41</v>
          </cell>
          <cell r="DW61">
            <v>1.807638888888889E-3</v>
          </cell>
        </row>
        <row r="62">
          <cell r="B62" t="str">
            <v>47</v>
          </cell>
          <cell r="C62" t="str">
            <v xml:space="preserve">Береговой Дмитрий </v>
          </cell>
          <cell r="D62" t="str">
            <v>Калиниградская область</v>
          </cell>
          <cell r="U62">
            <v>5</v>
          </cell>
          <cell r="V62" t="str">
            <v>2.35,240</v>
          </cell>
          <cell r="W62">
            <v>7</v>
          </cell>
          <cell r="X62">
            <v>3</v>
          </cell>
          <cell r="Y62" t="str">
            <v>2.31,92</v>
          </cell>
          <cell r="Z62">
            <v>7</v>
          </cell>
          <cell r="AE62">
            <v>21</v>
          </cell>
          <cell r="AF62">
            <v>1.7583333333333331E-3</v>
          </cell>
          <cell r="AG62" t="str">
            <v>1р</v>
          </cell>
          <cell r="AH62">
            <v>24</v>
          </cell>
          <cell r="AI62">
            <v>50.64</v>
          </cell>
          <cell r="AJ62">
            <v>4</v>
          </cell>
          <cell r="AK62" t="str">
            <v>46,12</v>
          </cell>
          <cell r="AL62">
            <v>4</v>
          </cell>
          <cell r="AM62" t="str">
            <v>1(2)</v>
          </cell>
          <cell r="AN62" t="str">
            <v>46,67</v>
          </cell>
          <cell r="AO62">
            <v>13</v>
          </cell>
          <cell r="BI62">
            <v>56</v>
          </cell>
          <cell r="BJ62">
            <v>46.12</v>
          </cell>
          <cell r="BK62" t="str">
            <v>1р</v>
          </cell>
          <cell r="BL62">
            <v>0</v>
          </cell>
          <cell r="BM62">
            <v>77</v>
          </cell>
          <cell r="BN62">
            <v>1</v>
          </cell>
          <cell r="BO62">
            <v>46.12</v>
          </cell>
          <cell r="BP62">
            <v>4</v>
          </cell>
          <cell r="BQ62" t="str">
            <v>1.38,15</v>
          </cell>
          <cell r="BR62">
            <v>5</v>
          </cell>
          <cell r="BS62" t="str">
            <v>7(2)</v>
          </cell>
          <cell r="BT62" t="str">
            <v>1.44,84</v>
          </cell>
          <cell r="BU62">
            <v>14</v>
          </cell>
          <cell r="CO62">
            <v>59</v>
          </cell>
          <cell r="CP62">
            <v>1.1359953703703705E-3</v>
          </cell>
          <cell r="CQ62" t="str">
            <v>1р</v>
          </cell>
          <cell r="CR62">
            <v>0</v>
          </cell>
          <cell r="CS62">
            <v>136</v>
          </cell>
          <cell r="CT62">
            <v>1</v>
          </cell>
          <cell r="CU62">
            <v>49.075000000000003</v>
          </cell>
          <cell r="DH62" t="str">
            <v/>
          </cell>
          <cell r="DI62" t="str">
            <v/>
          </cell>
          <cell r="DK62" t="str">
            <v/>
          </cell>
          <cell r="DL62" t="str">
            <v/>
          </cell>
          <cell r="DM62">
            <v>145.83499999999998</v>
          </cell>
          <cell r="DN62">
            <v>25</v>
          </cell>
          <cell r="DO62">
            <v>0</v>
          </cell>
          <cell r="DP62" t="str">
            <v/>
          </cell>
          <cell r="DQ62" t="str">
            <v/>
          </cell>
          <cell r="DR62">
            <v>21</v>
          </cell>
          <cell r="DS62">
            <v>56</v>
          </cell>
          <cell r="DT62">
            <v>59</v>
          </cell>
          <cell r="DU62">
            <v>136</v>
          </cell>
          <cell r="DV62">
            <v>21</v>
          </cell>
          <cell r="DW62">
            <v>1.7583333333333331E-3</v>
          </cell>
        </row>
        <row r="63">
          <cell r="B63" t="str">
            <v>78</v>
          </cell>
          <cell r="C63" t="str">
            <v>Харитонов Антон</v>
          </cell>
          <cell r="D63" t="str">
            <v>Пензенская область</v>
          </cell>
          <cell r="U63">
            <v>10</v>
          </cell>
          <cell r="V63" t="str">
            <v>2.35,33</v>
          </cell>
          <cell r="W63">
            <v>5</v>
          </cell>
          <cell r="X63" t="str">
            <v>2(2)</v>
          </cell>
          <cell r="Y63" t="str">
            <v>2.35,50</v>
          </cell>
          <cell r="Z63">
            <v>14</v>
          </cell>
          <cell r="AE63">
            <v>43</v>
          </cell>
          <cell r="AF63">
            <v>1.797800925925926E-3</v>
          </cell>
          <cell r="AG63" t="str">
            <v>1р</v>
          </cell>
          <cell r="AH63">
            <v>2</v>
          </cell>
          <cell r="AI63">
            <v>51.777000000000001</v>
          </cell>
          <cell r="AJ63">
            <v>3</v>
          </cell>
          <cell r="AK63" t="str">
            <v>45,08</v>
          </cell>
          <cell r="AL63">
            <v>5</v>
          </cell>
          <cell r="AM63" t="str">
            <v>7(2)</v>
          </cell>
          <cell r="AN63" t="str">
            <v>45,46</v>
          </cell>
          <cell r="AO63">
            <v>13</v>
          </cell>
          <cell r="AY63" t="str">
            <v>3(2)</v>
          </cell>
          <cell r="AZ63" t="str">
            <v>46,51</v>
          </cell>
          <cell r="BA63">
            <v>13</v>
          </cell>
          <cell r="BI63">
            <v>46</v>
          </cell>
          <cell r="BJ63">
            <v>45.08</v>
          </cell>
          <cell r="BK63" t="str">
            <v>КМС</v>
          </cell>
          <cell r="BL63">
            <v>0</v>
          </cell>
          <cell r="BM63">
            <v>89</v>
          </cell>
          <cell r="BN63">
            <v>1</v>
          </cell>
          <cell r="BO63">
            <v>45.08</v>
          </cell>
          <cell r="BP63">
            <v>10</v>
          </cell>
          <cell r="BQ63" t="str">
            <v>1.43,89</v>
          </cell>
          <cell r="BR63">
            <v>5</v>
          </cell>
          <cell r="BS63" t="str">
            <v>3(2)</v>
          </cell>
          <cell r="BT63" t="str">
            <v>1.40,98</v>
          </cell>
          <cell r="BU63">
            <v>12</v>
          </cell>
          <cell r="CO63">
            <v>48</v>
          </cell>
          <cell r="CP63">
            <v>1.1687500000000001E-3</v>
          </cell>
          <cell r="CQ63" t="str">
            <v>2р</v>
          </cell>
          <cell r="CR63">
            <v>0</v>
          </cell>
          <cell r="CS63">
            <v>137</v>
          </cell>
          <cell r="CT63">
            <v>1</v>
          </cell>
          <cell r="CU63">
            <v>50.49</v>
          </cell>
          <cell r="DH63" t="str">
            <v/>
          </cell>
          <cell r="DI63" t="str">
            <v/>
          </cell>
          <cell r="DK63" t="str">
            <v/>
          </cell>
          <cell r="DL63" t="str">
            <v/>
          </cell>
          <cell r="DM63">
            <v>147.34699999999998</v>
          </cell>
          <cell r="DN63">
            <v>3</v>
          </cell>
          <cell r="DO63">
            <v>0</v>
          </cell>
          <cell r="DP63" t="str">
            <v/>
          </cell>
          <cell r="DQ63" t="str">
            <v/>
          </cell>
          <cell r="DR63">
            <v>43</v>
          </cell>
          <cell r="DS63">
            <v>46</v>
          </cell>
          <cell r="DT63">
            <v>48</v>
          </cell>
          <cell r="DU63">
            <v>137</v>
          </cell>
          <cell r="DV63">
            <v>43</v>
          </cell>
          <cell r="DW63">
            <v>1.797800925925926E-3</v>
          </cell>
        </row>
        <row r="64">
          <cell r="B64" t="str">
            <v>112</v>
          </cell>
          <cell r="C64" t="str">
            <v xml:space="preserve">Ростовцев Владислав </v>
          </cell>
          <cell r="D64" t="str">
            <v>Челябинская область</v>
          </cell>
          <cell r="U64">
            <v>9</v>
          </cell>
          <cell r="V64" t="str">
            <v>2.31,51</v>
          </cell>
          <cell r="W64">
            <v>2</v>
          </cell>
          <cell r="X64">
            <v>3</v>
          </cell>
          <cell r="Y64" t="str">
            <v>2.22,36</v>
          </cell>
          <cell r="Z64">
            <v>5</v>
          </cell>
          <cell r="AA64" t="str">
            <v>B</v>
          </cell>
          <cell r="AB64" t="str">
            <v>2.40,37</v>
          </cell>
          <cell r="AC64">
            <v>4</v>
          </cell>
          <cell r="AE64">
            <v>11</v>
          </cell>
          <cell r="AF64">
            <v>1.6476851851851854E-3</v>
          </cell>
          <cell r="AG64" t="str">
            <v>КМС</v>
          </cell>
          <cell r="AH64">
            <v>107</v>
          </cell>
          <cell r="AI64">
            <v>47.453000000000003</v>
          </cell>
          <cell r="AJ64">
            <v>9</v>
          </cell>
          <cell r="AK64" t="str">
            <v>PEN</v>
          </cell>
          <cell r="BI64">
            <v>68</v>
          </cell>
          <cell r="BJ64" t="str">
            <v/>
          </cell>
          <cell r="BK64" t="str">
            <v/>
          </cell>
          <cell r="BL64">
            <v>0</v>
          </cell>
          <cell r="BM64">
            <v>79</v>
          </cell>
          <cell r="BN64">
            <v>1</v>
          </cell>
          <cell r="BO64" t="str">
            <v/>
          </cell>
          <cell r="BP64">
            <v>10</v>
          </cell>
          <cell r="BQ64" t="str">
            <v>1.36,32</v>
          </cell>
          <cell r="BR64">
            <v>3</v>
          </cell>
          <cell r="BS64" t="str">
            <v>2(2)</v>
          </cell>
          <cell r="BT64" t="str">
            <v>PEN</v>
          </cell>
          <cell r="CO64">
            <v>62</v>
          </cell>
          <cell r="CP64">
            <v>1.1148148148148148E-3</v>
          </cell>
          <cell r="CQ64" t="str">
            <v>1р</v>
          </cell>
          <cell r="CR64">
            <v>0</v>
          </cell>
          <cell r="CS64">
            <v>141</v>
          </cell>
          <cell r="CT64">
            <v>1</v>
          </cell>
          <cell r="CU64">
            <v>48.16</v>
          </cell>
          <cell r="DH64" t="str">
            <v/>
          </cell>
          <cell r="DI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108</v>
          </cell>
          <cell r="DO64">
            <v>0</v>
          </cell>
          <cell r="DP64" t="str">
            <v/>
          </cell>
          <cell r="DQ64" t="str">
            <v/>
          </cell>
          <cell r="DR64">
            <v>11</v>
          </cell>
          <cell r="DS64">
            <v>68</v>
          </cell>
          <cell r="DT64">
            <v>62</v>
          </cell>
          <cell r="DU64">
            <v>141</v>
          </cell>
          <cell r="DV64">
            <v>11</v>
          </cell>
          <cell r="DW64">
            <v>1.6476851851851854E-3</v>
          </cell>
        </row>
        <row r="65">
          <cell r="B65" t="str">
            <v>73</v>
          </cell>
          <cell r="C65" t="str">
            <v xml:space="preserve">Плявин Кирилл </v>
          </cell>
          <cell r="D65" t="str">
            <v xml:space="preserve">Московская область </v>
          </cell>
          <cell r="U65">
            <v>5</v>
          </cell>
          <cell r="V65" t="str">
            <v>2.28,08</v>
          </cell>
          <cell r="W65">
            <v>4</v>
          </cell>
          <cell r="X65" t="str">
            <v>1(2)</v>
          </cell>
          <cell r="Y65" t="str">
            <v>2.22,91</v>
          </cell>
          <cell r="Z65">
            <v>13</v>
          </cell>
          <cell r="AE65">
            <v>36</v>
          </cell>
          <cell r="AF65">
            <v>1.6540509259259258E-3</v>
          </cell>
          <cell r="AG65" t="str">
            <v>КМС</v>
          </cell>
          <cell r="AH65">
            <v>9</v>
          </cell>
          <cell r="AI65">
            <v>47.637</v>
          </cell>
          <cell r="AJ65">
            <v>4</v>
          </cell>
          <cell r="AK65" t="str">
            <v>45,69</v>
          </cell>
          <cell r="AL65">
            <v>3</v>
          </cell>
          <cell r="AM65" t="str">
            <v>4(2)</v>
          </cell>
          <cell r="AN65" t="str">
            <v>PEN</v>
          </cell>
          <cell r="BI65">
            <v>62</v>
          </cell>
          <cell r="BJ65">
            <v>45.69</v>
          </cell>
          <cell r="BK65" t="str">
            <v>КМС</v>
          </cell>
          <cell r="BL65">
            <v>0</v>
          </cell>
          <cell r="BM65">
            <v>98</v>
          </cell>
          <cell r="BN65">
            <v>1</v>
          </cell>
          <cell r="BO65">
            <v>45.69</v>
          </cell>
          <cell r="BP65">
            <v>3</v>
          </cell>
          <cell r="BQ65" t="str">
            <v>1.34,88</v>
          </cell>
          <cell r="BR65">
            <v>5</v>
          </cell>
          <cell r="BS65" t="str">
            <v>5(2)</v>
          </cell>
          <cell r="BT65" t="str">
            <v>1.35,03</v>
          </cell>
          <cell r="BU65">
            <v>12</v>
          </cell>
          <cell r="CO65">
            <v>47</v>
          </cell>
          <cell r="CP65">
            <v>1.098148148148148E-3</v>
          </cell>
          <cell r="CQ65" t="str">
            <v>1р</v>
          </cell>
          <cell r="CR65">
            <v>0</v>
          </cell>
          <cell r="CS65">
            <v>145</v>
          </cell>
          <cell r="CT65">
            <v>1</v>
          </cell>
          <cell r="CU65">
            <v>47.44</v>
          </cell>
          <cell r="DH65" t="str">
            <v/>
          </cell>
          <cell r="DI65" t="str">
            <v/>
          </cell>
          <cell r="DK65" t="str">
            <v/>
          </cell>
          <cell r="DL65" t="str">
            <v/>
          </cell>
          <cell r="DM65">
            <v>140.767</v>
          </cell>
          <cell r="DN65">
            <v>10</v>
          </cell>
          <cell r="DO65">
            <v>0</v>
          </cell>
          <cell r="DP65" t="str">
            <v/>
          </cell>
          <cell r="DQ65" t="str">
            <v/>
          </cell>
          <cell r="DR65">
            <v>36</v>
          </cell>
          <cell r="DS65">
            <v>62</v>
          </cell>
          <cell r="DT65">
            <v>47</v>
          </cell>
          <cell r="DU65">
            <v>145</v>
          </cell>
          <cell r="DV65">
            <v>36</v>
          </cell>
          <cell r="DW65">
            <v>1.6540509259259258E-3</v>
          </cell>
        </row>
        <row r="66">
          <cell r="B66" t="str">
            <v>110</v>
          </cell>
          <cell r="C66" t="str">
            <v>Щербаков Сергей</v>
          </cell>
          <cell r="D66" t="str">
            <v>Тверская область</v>
          </cell>
          <cell r="U66">
            <v>4</v>
          </cell>
          <cell r="V66" t="str">
            <v>2.38,340</v>
          </cell>
          <cell r="W66">
            <v>5</v>
          </cell>
          <cell r="X66" t="str">
            <v>4(2)</v>
          </cell>
          <cell r="Y66" t="str">
            <v>3.05,15</v>
          </cell>
          <cell r="Z66">
            <v>16</v>
          </cell>
          <cell r="AE66">
            <v>54</v>
          </cell>
          <cell r="AF66">
            <v>1.8326388888888889E-3</v>
          </cell>
          <cell r="AG66" t="str">
            <v>2р</v>
          </cell>
          <cell r="AH66">
            <v>1</v>
          </cell>
          <cell r="AI66">
            <v>52.78</v>
          </cell>
          <cell r="AJ66">
            <v>6</v>
          </cell>
          <cell r="AK66" t="str">
            <v>48,16</v>
          </cell>
          <cell r="AL66">
            <v>5</v>
          </cell>
          <cell r="AM66" t="str">
            <v>5(2)</v>
          </cell>
          <cell r="AN66" t="str">
            <v>PEN</v>
          </cell>
          <cell r="BI66">
            <v>64</v>
          </cell>
          <cell r="BJ66">
            <v>48.16</v>
          </cell>
          <cell r="BK66" t="str">
            <v>1р</v>
          </cell>
          <cell r="BL66">
            <v>0</v>
          </cell>
          <cell r="BM66">
            <v>118</v>
          </cell>
          <cell r="BN66">
            <v>1</v>
          </cell>
          <cell r="BO66">
            <v>48.16</v>
          </cell>
          <cell r="BP66">
            <v>13</v>
          </cell>
          <cell r="BQ66" t="str">
            <v>1.33,50</v>
          </cell>
          <cell r="BR66">
            <v>2</v>
          </cell>
          <cell r="BS66">
            <v>5</v>
          </cell>
          <cell r="BT66" t="str">
            <v>PEN</v>
          </cell>
          <cell r="BU66">
            <v>6</v>
          </cell>
          <cell r="CO66">
            <v>33</v>
          </cell>
          <cell r="CP66">
            <v>1.0821759259259259E-3</v>
          </cell>
          <cell r="CQ66" t="str">
            <v>КМС</v>
          </cell>
          <cell r="CR66">
            <v>0</v>
          </cell>
          <cell r="CS66">
            <v>151</v>
          </cell>
          <cell r="CT66">
            <v>12</v>
          </cell>
          <cell r="CU66">
            <v>46.75</v>
          </cell>
          <cell r="DH66" t="str">
            <v/>
          </cell>
          <cell r="DI66" t="str">
            <v/>
          </cell>
          <cell r="DK66" t="str">
            <v/>
          </cell>
          <cell r="DL66" t="str">
            <v/>
          </cell>
          <cell r="DM66">
            <v>147.69</v>
          </cell>
          <cell r="DN66">
            <v>13</v>
          </cell>
          <cell r="DO66">
            <v>0</v>
          </cell>
          <cell r="DP66" t="str">
            <v/>
          </cell>
          <cell r="DQ66" t="str">
            <v/>
          </cell>
          <cell r="DR66">
            <v>54</v>
          </cell>
          <cell r="DS66">
            <v>64</v>
          </cell>
          <cell r="DT66">
            <v>33</v>
          </cell>
          <cell r="DU66">
            <v>151</v>
          </cell>
          <cell r="DV66">
            <v>33</v>
          </cell>
          <cell r="DW66">
            <v>1.8326388888888889E-3</v>
          </cell>
        </row>
        <row r="67">
          <cell r="B67" t="str">
            <v>72</v>
          </cell>
          <cell r="C67" t="str">
            <v xml:space="preserve">Рульков Егор </v>
          </cell>
          <cell r="D67" t="str">
            <v xml:space="preserve">Московская область </v>
          </cell>
          <cell r="U67">
            <v>3</v>
          </cell>
          <cell r="V67" t="str">
            <v>NT</v>
          </cell>
          <cell r="W67">
            <v>6</v>
          </cell>
          <cell r="X67" t="str">
            <v>3(2)</v>
          </cell>
          <cell r="Y67" t="str">
            <v>2.53,29</v>
          </cell>
          <cell r="Z67">
            <v>16</v>
          </cell>
          <cell r="AE67">
            <v>57</v>
          </cell>
          <cell r="AF67">
            <v>2.0056712962962962E-3</v>
          </cell>
          <cell r="AG67" t="str">
            <v>3р</v>
          </cell>
          <cell r="AH67">
            <v>1</v>
          </cell>
          <cell r="AI67">
            <v>57.762999999999998</v>
          </cell>
          <cell r="AJ67">
            <v>2</v>
          </cell>
          <cell r="AK67" t="str">
            <v>44,50</v>
          </cell>
          <cell r="AL67">
            <v>3</v>
          </cell>
          <cell r="AM67">
            <v>3</v>
          </cell>
          <cell r="AN67" t="str">
            <v>44,56</v>
          </cell>
          <cell r="AO67">
            <v>5</v>
          </cell>
          <cell r="BA67">
            <v>6</v>
          </cell>
          <cell r="BI67">
            <v>29</v>
          </cell>
          <cell r="BJ67">
            <v>44.5</v>
          </cell>
          <cell r="BK67" t="str">
            <v>КМС</v>
          </cell>
          <cell r="BL67">
            <v>0</v>
          </cell>
          <cell r="BM67">
            <v>86</v>
          </cell>
          <cell r="BN67">
            <v>16</v>
          </cell>
          <cell r="BO67">
            <v>44.5</v>
          </cell>
          <cell r="BP67">
            <v>2</v>
          </cell>
          <cell r="BQ67" t="str">
            <v>PEN</v>
          </cell>
          <cell r="BR67">
            <v>6</v>
          </cell>
          <cell r="CO67">
            <v>68</v>
          </cell>
          <cell r="CP67" t="str">
            <v/>
          </cell>
          <cell r="CQ67" t="str">
            <v/>
          </cell>
          <cell r="CR67">
            <v>0</v>
          </cell>
          <cell r="CS67">
            <v>154</v>
          </cell>
          <cell r="CT67">
            <v>1</v>
          </cell>
          <cell r="CU67" t="str">
            <v/>
          </cell>
          <cell r="DH67" t="str">
            <v/>
          </cell>
          <cell r="DI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17</v>
          </cell>
          <cell r="DO67">
            <v>0</v>
          </cell>
          <cell r="DP67" t="str">
            <v/>
          </cell>
          <cell r="DQ67" t="str">
            <v/>
          </cell>
          <cell r="DR67">
            <v>57</v>
          </cell>
          <cell r="DS67">
            <v>29</v>
          </cell>
          <cell r="DT67">
            <v>68</v>
          </cell>
          <cell r="DU67">
            <v>154</v>
          </cell>
          <cell r="DV67">
            <v>29</v>
          </cell>
          <cell r="DW67">
            <v>2.0056712962962962E-3</v>
          </cell>
        </row>
        <row r="68">
          <cell r="B68" t="str">
            <v>49</v>
          </cell>
          <cell r="C68" t="str">
            <v xml:space="preserve">Сухоруков Данил </v>
          </cell>
          <cell r="D68" t="str">
            <v>Калиниградская область</v>
          </cell>
          <cell r="U68">
            <v>3</v>
          </cell>
          <cell r="V68" t="str">
            <v>2.40,710</v>
          </cell>
          <cell r="W68">
            <v>4</v>
          </cell>
          <cell r="X68" t="str">
            <v>5(2)</v>
          </cell>
          <cell r="Y68" t="str">
            <v>2.42,36</v>
          </cell>
          <cell r="Z68">
            <v>16</v>
          </cell>
          <cell r="AE68">
            <v>53</v>
          </cell>
          <cell r="AF68">
            <v>1.8600694444444446E-3</v>
          </cell>
          <cell r="AG68" t="str">
            <v>2р</v>
          </cell>
          <cell r="AH68">
            <v>1</v>
          </cell>
          <cell r="AI68">
            <v>53.57</v>
          </cell>
          <cell r="AJ68">
            <v>9</v>
          </cell>
          <cell r="AK68" t="str">
            <v>45,28</v>
          </cell>
          <cell r="AL68">
            <v>4</v>
          </cell>
          <cell r="AM68" t="str">
            <v>4(2)</v>
          </cell>
          <cell r="AN68" t="str">
            <v>46,22</v>
          </cell>
          <cell r="AO68">
            <v>12</v>
          </cell>
          <cell r="AY68" t="str">
            <v>2(2)</v>
          </cell>
          <cell r="AZ68" t="str">
            <v>45,63</v>
          </cell>
          <cell r="BA68">
            <v>13</v>
          </cell>
          <cell r="BI68">
            <v>45</v>
          </cell>
          <cell r="BJ68">
            <v>45.28</v>
          </cell>
          <cell r="BK68" t="str">
            <v>КМС</v>
          </cell>
          <cell r="BL68">
            <v>0</v>
          </cell>
          <cell r="BM68">
            <v>98</v>
          </cell>
          <cell r="BN68">
            <v>1</v>
          </cell>
          <cell r="BO68">
            <v>45.28</v>
          </cell>
          <cell r="BP68">
            <v>2</v>
          </cell>
          <cell r="BQ68" t="str">
            <v>1.38,59</v>
          </cell>
          <cell r="BR68">
            <v>3</v>
          </cell>
          <cell r="BS68" t="str">
            <v>3(2)</v>
          </cell>
          <cell r="BT68" t="str">
            <v>1.41,16</v>
          </cell>
          <cell r="BU68">
            <v>14</v>
          </cell>
          <cell r="CO68">
            <v>56</v>
          </cell>
          <cell r="CP68">
            <v>1.1410879629629631E-3</v>
          </cell>
          <cell r="CQ68" t="str">
            <v>1р</v>
          </cell>
          <cell r="CR68">
            <v>0</v>
          </cell>
          <cell r="CS68">
            <v>154</v>
          </cell>
          <cell r="CT68">
            <v>1</v>
          </cell>
          <cell r="CU68">
            <v>49.295000000000002</v>
          </cell>
          <cell r="DH68" t="str">
            <v/>
          </cell>
          <cell r="DI68" t="str">
            <v/>
          </cell>
          <cell r="DK68" t="str">
            <v/>
          </cell>
          <cell r="DL68" t="str">
            <v/>
          </cell>
          <cell r="DM68">
            <v>148.14500000000001</v>
          </cell>
          <cell r="DN68">
            <v>2</v>
          </cell>
          <cell r="DO68">
            <v>0</v>
          </cell>
          <cell r="DP68" t="str">
            <v/>
          </cell>
          <cell r="DQ68" t="str">
            <v/>
          </cell>
          <cell r="DR68">
            <v>53</v>
          </cell>
          <cell r="DS68">
            <v>45</v>
          </cell>
          <cell r="DT68">
            <v>56</v>
          </cell>
          <cell r="DU68">
            <v>154</v>
          </cell>
          <cell r="DV68">
            <v>45</v>
          </cell>
          <cell r="DW68">
            <v>1.8600694444444446E-3</v>
          </cell>
        </row>
        <row r="69">
          <cell r="B69" t="str">
            <v>75</v>
          </cell>
          <cell r="C69" t="str">
            <v>Вишняков Сергей</v>
          </cell>
          <cell r="D69" t="str">
            <v>Пензенская область</v>
          </cell>
          <cell r="U69">
            <v>5</v>
          </cell>
          <cell r="V69" t="str">
            <v>2.32,32</v>
          </cell>
          <cell r="W69">
            <v>5</v>
          </cell>
          <cell r="X69" t="str">
            <v>2(2)</v>
          </cell>
          <cell r="Y69" t="str">
            <v>2.35,71</v>
          </cell>
          <cell r="Z69">
            <v>15</v>
          </cell>
          <cell r="AE69">
            <v>49</v>
          </cell>
          <cell r="AF69">
            <v>1.7629629629629629E-3</v>
          </cell>
          <cell r="AG69" t="str">
            <v>1р</v>
          </cell>
          <cell r="AH69">
            <v>1</v>
          </cell>
          <cell r="AI69">
            <v>50.773000000000003</v>
          </cell>
          <cell r="AJ69">
            <v>1</v>
          </cell>
          <cell r="AK69" t="str">
            <v>45,10</v>
          </cell>
          <cell r="AL69">
            <v>3</v>
          </cell>
          <cell r="AM69" t="str">
            <v>3(2)</v>
          </cell>
          <cell r="AN69" t="str">
            <v>45,61</v>
          </cell>
          <cell r="AO69">
            <v>11</v>
          </cell>
          <cell r="AY69" t="str">
            <v>2(2)</v>
          </cell>
          <cell r="AZ69" t="str">
            <v>45,57</v>
          </cell>
          <cell r="BA69">
            <v>12</v>
          </cell>
          <cell r="BI69">
            <v>40</v>
          </cell>
          <cell r="BJ69">
            <v>45.1</v>
          </cell>
          <cell r="BK69" t="str">
            <v>КМС</v>
          </cell>
          <cell r="BL69">
            <v>0</v>
          </cell>
          <cell r="BM69">
            <v>89</v>
          </cell>
          <cell r="BN69">
            <v>5</v>
          </cell>
          <cell r="BO69">
            <v>45.1</v>
          </cell>
          <cell r="BP69">
            <v>5</v>
          </cell>
          <cell r="BQ69" t="str">
            <v>PEN</v>
          </cell>
          <cell r="BR69">
            <v>6</v>
          </cell>
          <cell r="CO69">
            <v>68</v>
          </cell>
          <cell r="CP69" t="str">
            <v/>
          </cell>
          <cell r="CQ69" t="str">
            <v/>
          </cell>
          <cell r="CR69">
            <v>0</v>
          </cell>
          <cell r="CS69">
            <v>157</v>
          </cell>
          <cell r="CT69">
            <v>1</v>
          </cell>
          <cell r="CU69" t="str">
            <v/>
          </cell>
          <cell r="DH69" t="str">
            <v/>
          </cell>
          <cell r="DI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6</v>
          </cell>
          <cell r="DO69">
            <v>0</v>
          </cell>
          <cell r="DP69" t="str">
            <v/>
          </cell>
          <cell r="DQ69" t="str">
            <v/>
          </cell>
          <cell r="DR69">
            <v>49</v>
          </cell>
          <cell r="DS69">
            <v>40</v>
          </cell>
          <cell r="DT69">
            <v>68</v>
          </cell>
          <cell r="DU69">
            <v>157</v>
          </cell>
          <cell r="DV69">
            <v>40</v>
          </cell>
          <cell r="DW69">
            <v>1.7629629629629629E-3</v>
          </cell>
        </row>
        <row r="70">
          <cell r="B70" t="str">
            <v>58</v>
          </cell>
          <cell r="C70" t="str">
            <v xml:space="preserve">Довгань Мартин </v>
          </cell>
          <cell r="D70" t="str">
            <v>Москва</v>
          </cell>
          <cell r="U70">
            <v>6</v>
          </cell>
          <cell r="V70" t="str">
            <v>2.38,12</v>
          </cell>
          <cell r="W70">
            <v>6</v>
          </cell>
          <cell r="X70" t="str">
            <v>2(2)</v>
          </cell>
          <cell r="Y70" t="str">
            <v>2.47,97</v>
          </cell>
          <cell r="Z70">
            <v>17</v>
          </cell>
          <cell r="AE70">
            <v>62</v>
          </cell>
          <cell r="AF70">
            <v>1.8300925925925926E-3</v>
          </cell>
          <cell r="AG70" t="str">
            <v>2р</v>
          </cell>
          <cell r="AH70">
            <v>1</v>
          </cell>
          <cell r="AI70">
            <v>52.707000000000001</v>
          </cell>
          <cell r="AJ70">
            <v>1</v>
          </cell>
          <cell r="AK70" t="str">
            <v>47,40</v>
          </cell>
          <cell r="AL70">
            <v>4</v>
          </cell>
          <cell r="AM70" t="str">
            <v>4(2)</v>
          </cell>
          <cell r="AN70" t="str">
            <v>46,20</v>
          </cell>
          <cell r="AO70">
            <v>11</v>
          </cell>
          <cell r="AY70" t="str">
            <v>3(2)</v>
          </cell>
          <cell r="AZ70" t="str">
            <v>PEN</v>
          </cell>
          <cell r="BA70">
            <v>15</v>
          </cell>
          <cell r="BI70">
            <v>52</v>
          </cell>
          <cell r="BJ70">
            <v>46.2</v>
          </cell>
          <cell r="BK70" t="str">
            <v>1р</v>
          </cell>
          <cell r="BL70">
            <v>0</v>
          </cell>
          <cell r="BM70">
            <v>114</v>
          </cell>
          <cell r="BN70">
            <v>1</v>
          </cell>
          <cell r="BO70">
            <v>46.2</v>
          </cell>
          <cell r="BP70">
            <v>1</v>
          </cell>
          <cell r="BQ70" t="str">
            <v>1.40,70</v>
          </cell>
          <cell r="BR70">
            <v>3</v>
          </cell>
          <cell r="BS70" t="str">
            <v>5(2)</v>
          </cell>
          <cell r="BT70" t="str">
            <v>1.35,78</v>
          </cell>
          <cell r="BU70">
            <v>13</v>
          </cell>
          <cell r="CO70">
            <v>49</v>
          </cell>
          <cell r="CP70">
            <v>1.1085648148148148E-3</v>
          </cell>
          <cell r="CQ70" t="str">
            <v>1р</v>
          </cell>
          <cell r="CR70">
            <v>0</v>
          </cell>
          <cell r="CS70">
            <v>163</v>
          </cell>
          <cell r="CT70">
            <v>1</v>
          </cell>
          <cell r="CU70">
            <v>47.89</v>
          </cell>
          <cell r="DH70" t="str">
            <v/>
          </cell>
          <cell r="DI70" t="str">
            <v/>
          </cell>
          <cell r="DK70" t="str">
            <v/>
          </cell>
          <cell r="DL70" t="str">
            <v/>
          </cell>
          <cell r="DM70">
            <v>146.797</v>
          </cell>
          <cell r="DN70">
            <v>2</v>
          </cell>
          <cell r="DO70">
            <v>0</v>
          </cell>
          <cell r="DP70" t="str">
            <v/>
          </cell>
          <cell r="DQ70" t="str">
            <v/>
          </cell>
          <cell r="DR70">
            <v>62</v>
          </cell>
          <cell r="DS70">
            <v>52</v>
          </cell>
          <cell r="DT70">
            <v>49</v>
          </cell>
          <cell r="DU70">
            <v>163</v>
          </cell>
          <cell r="DV70">
            <v>49</v>
          </cell>
          <cell r="DW70">
            <v>1.8300925925925926E-3</v>
          </cell>
        </row>
        <row r="71">
          <cell r="B71">
            <v>111</v>
          </cell>
          <cell r="C71" t="str">
            <v xml:space="preserve">Моторин Егор </v>
          </cell>
          <cell r="D71" t="str">
            <v>Челябинская область</v>
          </cell>
          <cell r="U71">
            <v>7</v>
          </cell>
          <cell r="V71" t="str">
            <v>2.31,81</v>
          </cell>
          <cell r="W71">
            <v>6</v>
          </cell>
          <cell r="X71" t="str">
            <v>6(2)</v>
          </cell>
          <cell r="Y71" t="str">
            <v>2.40,41</v>
          </cell>
          <cell r="Z71">
            <v>15</v>
          </cell>
          <cell r="AE71">
            <v>50</v>
          </cell>
          <cell r="AF71">
            <v>1.7570601851851853E-3</v>
          </cell>
          <cell r="AG71" t="str">
            <v>1р</v>
          </cell>
          <cell r="AH71">
            <v>1</v>
          </cell>
          <cell r="AI71">
            <v>50.603000000000002</v>
          </cell>
          <cell r="AJ71">
            <v>5</v>
          </cell>
          <cell r="AK71" t="str">
            <v>PEN</v>
          </cell>
          <cell r="BI71">
            <v>68</v>
          </cell>
          <cell r="BJ71" t="str">
            <v/>
          </cell>
          <cell r="BK71" t="str">
            <v/>
          </cell>
          <cell r="BL71">
            <v>0</v>
          </cell>
          <cell r="BM71">
            <v>118</v>
          </cell>
          <cell r="BN71">
            <v>1</v>
          </cell>
          <cell r="BO71" t="str">
            <v/>
          </cell>
          <cell r="BP71">
            <v>5</v>
          </cell>
          <cell r="BQ71" t="str">
            <v>1.42,37</v>
          </cell>
          <cell r="BR71">
            <v>3</v>
          </cell>
          <cell r="BS71" t="str">
            <v>6(2)</v>
          </cell>
          <cell r="BT71" t="str">
            <v>1.37,87</v>
          </cell>
          <cell r="BU71">
            <v>13</v>
          </cell>
          <cell r="CO71">
            <v>50</v>
          </cell>
          <cell r="CP71">
            <v>1.1327546296296296E-3</v>
          </cell>
          <cell r="CQ71" t="str">
            <v>1р</v>
          </cell>
          <cell r="CR71">
            <v>0</v>
          </cell>
          <cell r="CS71">
            <v>168</v>
          </cell>
          <cell r="CT71">
            <v>1</v>
          </cell>
          <cell r="CU71">
            <v>48.935000000000002</v>
          </cell>
          <cell r="DH71" t="str">
            <v/>
          </cell>
          <cell r="DI71" t="str">
            <v/>
          </cell>
          <cell r="DK71" t="str">
            <v/>
          </cell>
          <cell r="DL71" t="str">
            <v/>
          </cell>
          <cell r="DM71" t="str">
            <v/>
          </cell>
          <cell r="DN71">
            <v>2</v>
          </cell>
          <cell r="DO71">
            <v>0</v>
          </cell>
          <cell r="DP71" t="str">
            <v/>
          </cell>
          <cell r="DR71">
            <v>50</v>
          </cell>
          <cell r="DS71">
            <v>68</v>
          </cell>
          <cell r="DT71">
            <v>50</v>
          </cell>
          <cell r="DU71">
            <v>168</v>
          </cell>
          <cell r="DV71">
            <v>50</v>
          </cell>
          <cell r="DW71">
            <v>1.7570601851851853E-3</v>
          </cell>
        </row>
        <row r="72">
          <cell r="B72" t="str">
            <v>70</v>
          </cell>
          <cell r="C72" t="str">
            <v xml:space="preserve">Кулиев Руслан </v>
          </cell>
          <cell r="D72" t="str">
            <v>Московская область</v>
          </cell>
          <cell r="U72">
            <v>5</v>
          </cell>
          <cell r="V72" t="str">
            <v>2.35,080</v>
          </cell>
          <cell r="W72">
            <v>6</v>
          </cell>
          <cell r="X72" t="str">
            <v>5(2)</v>
          </cell>
          <cell r="Y72" t="str">
            <v>NT</v>
          </cell>
          <cell r="Z72">
            <v>17</v>
          </cell>
          <cell r="AE72">
            <v>61</v>
          </cell>
          <cell r="AF72">
            <v>1.7949074074074076E-3</v>
          </cell>
          <cell r="AG72" t="str">
            <v>1р</v>
          </cell>
          <cell r="AH72">
            <v>1</v>
          </cell>
          <cell r="AI72">
            <v>51.692999999999998</v>
          </cell>
          <cell r="AJ72">
            <v>6</v>
          </cell>
          <cell r="AK72" t="str">
            <v>46,51</v>
          </cell>
          <cell r="AL72">
            <v>4</v>
          </cell>
          <cell r="AM72" t="str">
            <v>2(2)</v>
          </cell>
          <cell r="AN72" t="str">
            <v>46,23</v>
          </cell>
          <cell r="AO72">
            <v>13</v>
          </cell>
          <cell r="AY72" t="str">
            <v>2(2)</v>
          </cell>
          <cell r="AZ72" t="str">
            <v>46,44</v>
          </cell>
          <cell r="BA72">
            <v>14</v>
          </cell>
          <cell r="BI72">
            <v>50</v>
          </cell>
          <cell r="BJ72">
            <v>46.23</v>
          </cell>
          <cell r="BK72" t="str">
            <v>1р</v>
          </cell>
          <cell r="BL72">
            <v>0</v>
          </cell>
          <cell r="BM72">
            <v>111</v>
          </cell>
          <cell r="BN72">
            <v>1</v>
          </cell>
          <cell r="BO72">
            <v>46.23</v>
          </cell>
          <cell r="BP72">
            <v>7</v>
          </cell>
          <cell r="BQ72" t="str">
            <v>1.39,35</v>
          </cell>
          <cell r="BR72">
            <v>4</v>
          </cell>
          <cell r="BS72" t="str">
            <v>1(2)</v>
          </cell>
          <cell r="BT72" t="str">
            <v>1.41,06</v>
          </cell>
          <cell r="BU72">
            <v>14</v>
          </cell>
          <cell r="CO72">
            <v>58</v>
          </cell>
          <cell r="CP72">
            <v>1.1498842592592591E-3</v>
          </cell>
          <cell r="CQ72" t="str">
            <v>2р</v>
          </cell>
          <cell r="CR72">
            <v>0</v>
          </cell>
          <cell r="CS72">
            <v>169</v>
          </cell>
          <cell r="CT72">
            <v>1</v>
          </cell>
          <cell r="CU72">
            <v>49.674999999999997</v>
          </cell>
          <cell r="DH72" t="str">
            <v/>
          </cell>
          <cell r="DI72" t="str">
            <v/>
          </cell>
          <cell r="DK72" t="str">
            <v/>
          </cell>
          <cell r="DL72" t="str">
            <v/>
          </cell>
          <cell r="DM72">
            <v>147.59800000000001</v>
          </cell>
          <cell r="DN72">
            <v>2</v>
          </cell>
          <cell r="DO72">
            <v>0</v>
          </cell>
          <cell r="DP72" t="str">
            <v/>
          </cell>
          <cell r="DQ72" t="str">
            <v/>
          </cell>
          <cell r="DR72">
            <v>61</v>
          </cell>
          <cell r="DS72">
            <v>50</v>
          </cell>
          <cell r="DT72">
            <v>58</v>
          </cell>
          <cell r="DU72">
            <v>169</v>
          </cell>
          <cell r="DV72">
            <v>50</v>
          </cell>
          <cell r="DW72">
            <v>1.7949074074074076E-3</v>
          </cell>
        </row>
        <row r="73">
          <cell r="B73" t="str">
            <v>97</v>
          </cell>
          <cell r="C73" t="str">
            <v>Кудрявцев Глеб</v>
          </cell>
          <cell r="D73" t="str">
            <v xml:space="preserve">Санкт - Петербург </v>
          </cell>
          <cell r="U73">
            <v>3</v>
          </cell>
          <cell r="V73" t="str">
            <v>NT</v>
          </cell>
          <cell r="W73">
            <v>5</v>
          </cell>
          <cell r="X73" t="str">
            <v>6(2)</v>
          </cell>
          <cell r="Y73" t="str">
            <v>2.42,25</v>
          </cell>
          <cell r="Z73">
            <v>16</v>
          </cell>
          <cell r="AE73">
            <v>55</v>
          </cell>
          <cell r="AF73">
            <v>1.8778935185185185E-3</v>
          </cell>
          <cell r="AG73" t="str">
            <v>2р</v>
          </cell>
          <cell r="AH73">
            <v>1</v>
          </cell>
          <cell r="AI73">
            <v>54.082999999999998</v>
          </cell>
          <cell r="AJ73">
            <v>13</v>
          </cell>
          <cell r="AK73" t="str">
            <v>46,28</v>
          </cell>
          <cell r="AL73">
            <v>5</v>
          </cell>
          <cell r="AM73" t="str">
            <v>6(2)</v>
          </cell>
          <cell r="AN73" t="str">
            <v>PEN</v>
          </cell>
          <cell r="BI73">
            <v>63</v>
          </cell>
          <cell r="BJ73">
            <v>46.28</v>
          </cell>
          <cell r="BK73" t="str">
            <v>1р</v>
          </cell>
          <cell r="BL73">
            <v>0</v>
          </cell>
          <cell r="BM73">
            <v>118</v>
          </cell>
          <cell r="BN73">
            <v>1</v>
          </cell>
          <cell r="BO73">
            <v>46.28</v>
          </cell>
          <cell r="BP73">
            <v>8</v>
          </cell>
          <cell r="BQ73" t="str">
            <v>1.42,29</v>
          </cell>
          <cell r="BR73">
            <v>4</v>
          </cell>
          <cell r="BS73" t="str">
            <v>1(2)</v>
          </cell>
          <cell r="BT73" t="str">
            <v>1.35,90</v>
          </cell>
          <cell r="BU73">
            <v>13</v>
          </cell>
          <cell r="CO73">
            <v>53</v>
          </cell>
          <cell r="CP73">
            <v>1.1099537037037037E-3</v>
          </cell>
          <cell r="CQ73" t="str">
            <v>1р</v>
          </cell>
          <cell r="CR73">
            <v>0</v>
          </cell>
          <cell r="CS73">
            <v>171</v>
          </cell>
          <cell r="CT73">
            <v>1</v>
          </cell>
          <cell r="CU73">
            <v>47.95</v>
          </cell>
          <cell r="DH73" t="str">
            <v/>
          </cell>
          <cell r="DI73" t="str">
            <v/>
          </cell>
          <cell r="DK73" t="str">
            <v/>
          </cell>
          <cell r="DL73" t="str">
            <v/>
          </cell>
          <cell r="DM73">
            <v>148.31299999999999</v>
          </cell>
          <cell r="DN73">
            <v>2</v>
          </cell>
          <cell r="DO73">
            <v>0</v>
          </cell>
          <cell r="DP73" t="str">
            <v/>
          </cell>
          <cell r="DQ73" t="str">
            <v/>
          </cell>
          <cell r="DR73">
            <v>55</v>
          </cell>
          <cell r="DS73">
            <v>63</v>
          </cell>
          <cell r="DT73">
            <v>54</v>
          </cell>
          <cell r="DU73">
            <v>172</v>
          </cell>
          <cell r="DV73">
            <v>54</v>
          </cell>
          <cell r="DW73">
            <v>1.8778935185185185E-3</v>
          </cell>
        </row>
        <row r="74">
          <cell r="B74" t="str">
            <v>65</v>
          </cell>
          <cell r="C74" t="str">
            <v xml:space="preserve">Годяев Кирилл </v>
          </cell>
          <cell r="D74" t="str">
            <v>Москва</v>
          </cell>
          <cell r="U74">
            <v>9</v>
          </cell>
          <cell r="V74" t="str">
            <v>2.35,90</v>
          </cell>
          <cell r="W74">
            <v>5</v>
          </cell>
          <cell r="X74" t="str">
            <v>3(2)</v>
          </cell>
          <cell r="Y74" t="str">
            <v>NT</v>
          </cell>
          <cell r="Z74">
            <v>17</v>
          </cell>
          <cell r="AE74">
            <v>60</v>
          </cell>
          <cell r="AF74">
            <v>1.8043981481481483E-3</v>
          </cell>
          <cell r="AG74" t="str">
            <v>1р</v>
          </cell>
          <cell r="AH74">
            <v>1</v>
          </cell>
          <cell r="AI74">
            <v>51.966999999999999</v>
          </cell>
          <cell r="AJ74">
            <v>12</v>
          </cell>
          <cell r="AK74" t="str">
            <v>47,46</v>
          </cell>
          <cell r="AL74">
            <v>3</v>
          </cell>
          <cell r="AM74" t="str">
            <v>7(2)</v>
          </cell>
          <cell r="AN74" t="str">
            <v>47,41</v>
          </cell>
          <cell r="AO74">
            <v>14</v>
          </cell>
          <cell r="BI74">
            <v>57</v>
          </cell>
          <cell r="BJ74">
            <v>47.41</v>
          </cell>
          <cell r="BK74" t="str">
            <v>1р</v>
          </cell>
          <cell r="BL74">
            <v>0</v>
          </cell>
          <cell r="BM74">
            <v>117</v>
          </cell>
          <cell r="BN74">
            <v>1</v>
          </cell>
          <cell r="BO74">
            <v>47.41</v>
          </cell>
          <cell r="BP74">
            <v>11</v>
          </cell>
          <cell r="BQ74" t="str">
            <v>1.43,00</v>
          </cell>
          <cell r="BR74">
            <v>4</v>
          </cell>
          <cell r="BS74" t="str">
            <v>3(2)</v>
          </cell>
          <cell r="BT74" t="str">
            <v>1.44,13</v>
          </cell>
          <cell r="BU74">
            <v>13</v>
          </cell>
          <cell r="CO74">
            <v>54</v>
          </cell>
          <cell r="CP74">
            <v>1.1921296296296296E-3</v>
          </cell>
          <cell r="CQ74" t="str">
            <v>2р</v>
          </cell>
          <cell r="CR74">
            <v>0</v>
          </cell>
          <cell r="CS74">
            <v>171</v>
          </cell>
          <cell r="CT74">
            <v>1</v>
          </cell>
          <cell r="CU74">
            <v>51.5</v>
          </cell>
          <cell r="DH74" t="str">
            <v/>
          </cell>
          <cell r="DI74" t="str">
            <v/>
          </cell>
          <cell r="DK74" t="str">
            <v/>
          </cell>
          <cell r="DL74" t="str">
            <v/>
          </cell>
          <cell r="DM74">
            <v>150.87700000000001</v>
          </cell>
          <cell r="DN74">
            <v>2</v>
          </cell>
          <cell r="DO74">
            <v>0</v>
          </cell>
          <cell r="DP74" t="str">
            <v/>
          </cell>
          <cell r="DQ74" t="str">
            <v/>
          </cell>
          <cell r="DR74">
            <v>60</v>
          </cell>
          <cell r="DS74">
            <v>57</v>
          </cell>
          <cell r="DT74">
            <v>55</v>
          </cell>
          <cell r="DU74">
            <v>172</v>
          </cell>
          <cell r="DV74">
            <v>55</v>
          </cell>
          <cell r="DW74">
            <v>1.8043981481481483E-3</v>
          </cell>
        </row>
        <row r="75">
          <cell r="B75">
            <v>102</v>
          </cell>
          <cell r="C75" t="str">
            <v>Трошкин Герман</v>
          </cell>
          <cell r="D75" t="str">
            <v xml:space="preserve">Смоленская область </v>
          </cell>
          <cell r="U75">
            <v>8</v>
          </cell>
          <cell r="V75" t="str">
            <v>2.40,47</v>
          </cell>
          <cell r="W75">
            <v>4</v>
          </cell>
          <cell r="X75" t="str">
            <v>6(2)</v>
          </cell>
          <cell r="Y75" t="str">
            <v>2.46,36</v>
          </cell>
          <cell r="Z75">
            <v>17</v>
          </cell>
          <cell r="AE75">
            <v>58</v>
          </cell>
          <cell r="AF75">
            <v>1.8572916666666666E-3</v>
          </cell>
          <cell r="AG75" t="str">
            <v>2р</v>
          </cell>
          <cell r="AH75">
            <v>1</v>
          </cell>
          <cell r="AI75">
            <v>53.49</v>
          </cell>
          <cell r="AJ75">
            <v>7</v>
          </cell>
          <cell r="AK75" t="str">
            <v>45,83</v>
          </cell>
          <cell r="AL75">
            <v>3</v>
          </cell>
          <cell r="AM75" t="str">
            <v>5(2)</v>
          </cell>
          <cell r="AN75" t="str">
            <v>46,30</v>
          </cell>
          <cell r="AO75">
            <v>13</v>
          </cell>
          <cell r="AY75" t="str">
            <v>2(2)</v>
          </cell>
          <cell r="AZ75" t="str">
            <v>DNS</v>
          </cell>
          <cell r="BA75">
            <v>15</v>
          </cell>
          <cell r="BI75">
            <v>54</v>
          </cell>
          <cell r="BJ75">
            <v>45.83</v>
          </cell>
          <cell r="BK75" t="str">
            <v>1р</v>
          </cell>
          <cell r="BL75">
            <v>0</v>
          </cell>
          <cell r="BM75">
            <v>112</v>
          </cell>
          <cell r="BN75">
            <v>1</v>
          </cell>
          <cell r="BO75">
            <v>45.83</v>
          </cell>
          <cell r="BP75">
            <v>11</v>
          </cell>
          <cell r="BQ75" t="str">
            <v>1.43,27</v>
          </cell>
          <cell r="BR75">
            <v>5</v>
          </cell>
          <cell r="BS75" t="str">
            <v>5(2)</v>
          </cell>
          <cell r="BT75" t="str">
            <v>1.39,96</v>
          </cell>
          <cell r="BU75">
            <v>14</v>
          </cell>
          <cell r="CO75">
            <v>61</v>
          </cell>
          <cell r="CP75">
            <v>1.1569444444444444E-3</v>
          </cell>
          <cell r="CQ75" t="str">
            <v>2р</v>
          </cell>
          <cell r="CR75">
            <v>0</v>
          </cell>
          <cell r="CS75">
            <v>173</v>
          </cell>
          <cell r="CT75">
            <v>1</v>
          </cell>
          <cell r="CU75">
            <v>49.98</v>
          </cell>
          <cell r="DH75" t="str">
            <v/>
          </cell>
          <cell r="DI75" t="str">
            <v/>
          </cell>
          <cell r="DK75" t="str">
            <v/>
          </cell>
          <cell r="DL75" t="str">
            <v/>
          </cell>
          <cell r="DM75">
            <v>149.30000000000001</v>
          </cell>
          <cell r="DN75">
            <v>2</v>
          </cell>
          <cell r="DO75">
            <v>0</v>
          </cell>
          <cell r="DP75" t="str">
            <v/>
          </cell>
          <cell r="DQ75" t="str">
            <v/>
          </cell>
          <cell r="DR75">
            <v>58</v>
          </cell>
          <cell r="DS75">
            <v>54</v>
          </cell>
          <cell r="DT75">
            <v>61</v>
          </cell>
          <cell r="DU75">
            <v>173</v>
          </cell>
          <cell r="DV75">
            <v>54</v>
          </cell>
          <cell r="DW75">
            <v>1.8572916666666666E-3</v>
          </cell>
        </row>
        <row r="76">
          <cell r="B76" t="str">
            <v>71</v>
          </cell>
          <cell r="C76" t="str">
            <v xml:space="preserve">Иванов Никита </v>
          </cell>
          <cell r="D76" t="str">
            <v xml:space="preserve">Московская область </v>
          </cell>
          <cell r="U76">
            <v>8</v>
          </cell>
          <cell r="V76" t="str">
            <v>PEN</v>
          </cell>
          <cell r="AE76">
            <v>69</v>
          </cell>
          <cell r="AF76" t="str">
            <v/>
          </cell>
          <cell r="AG76" t="str">
            <v/>
          </cell>
          <cell r="AI76" t="str">
            <v/>
          </cell>
          <cell r="AJ76">
            <v>11</v>
          </cell>
          <cell r="AK76" t="str">
            <v>PEN</v>
          </cell>
          <cell r="BI76">
            <v>68</v>
          </cell>
          <cell r="BJ76" t="str">
            <v/>
          </cell>
          <cell r="BK76" t="str">
            <v/>
          </cell>
          <cell r="BL76">
            <v>0</v>
          </cell>
          <cell r="BM76">
            <v>137</v>
          </cell>
          <cell r="BN76">
            <v>1</v>
          </cell>
          <cell r="BO76" t="str">
            <v/>
          </cell>
          <cell r="BP76">
            <v>10</v>
          </cell>
          <cell r="BQ76" t="str">
            <v>1.40,16</v>
          </cell>
          <cell r="BR76">
            <v>4</v>
          </cell>
          <cell r="BS76" t="str">
            <v>2(2)</v>
          </cell>
          <cell r="BT76" t="str">
            <v>1.32,85</v>
          </cell>
          <cell r="BU76">
            <v>11</v>
          </cell>
          <cell r="CO76">
            <v>38</v>
          </cell>
          <cell r="CP76">
            <v>1.0746527777777777E-3</v>
          </cell>
          <cell r="CQ76" t="str">
            <v>КМС</v>
          </cell>
          <cell r="CR76">
            <v>0</v>
          </cell>
          <cell r="CS76">
            <v>175</v>
          </cell>
          <cell r="CT76">
            <v>7</v>
          </cell>
          <cell r="CU76">
            <v>46.424999999999997</v>
          </cell>
          <cell r="DH76" t="str">
            <v/>
          </cell>
          <cell r="DI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8</v>
          </cell>
          <cell r="DO76">
            <v>0</v>
          </cell>
          <cell r="DP76" t="str">
            <v/>
          </cell>
          <cell r="DQ76" t="str">
            <v/>
          </cell>
          <cell r="DR76">
            <v>69</v>
          </cell>
          <cell r="DS76">
            <v>68</v>
          </cell>
          <cell r="DT76">
            <v>38</v>
          </cell>
          <cell r="DU76">
            <v>175</v>
          </cell>
          <cell r="DV76">
            <v>38</v>
          </cell>
          <cell r="DW76" t="str">
            <v>PEN</v>
          </cell>
        </row>
        <row r="77">
          <cell r="B77" t="str">
            <v>82</v>
          </cell>
          <cell r="C77" t="str">
            <v>Шарафутдинов Эмиль</v>
          </cell>
          <cell r="D77" t="str">
            <v>Р. Башкортостан</v>
          </cell>
          <cell r="U77">
            <v>6</v>
          </cell>
          <cell r="V77" t="str">
            <v>2.32,39</v>
          </cell>
          <cell r="W77">
            <v>5</v>
          </cell>
          <cell r="X77" t="str">
            <v>1(2)</v>
          </cell>
          <cell r="Y77" t="str">
            <v>2.25,90</v>
          </cell>
          <cell r="Z77">
            <v>17</v>
          </cell>
          <cell r="AE77">
            <v>59</v>
          </cell>
          <cell r="AF77">
            <v>1.6886574074074074E-3</v>
          </cell>
          <cell r="AG77" t="str">
            <v>КМС</v>
          </cell>
          <cell r="AH77">
            <v>1</v>
          </cell>
          <cell r="AI77">
            <v>48.633000000000003</v>
          </cell>
          <cell r="AJ77">
            <v>7</v>
          </cell>
          <cell r="AK77" t="str">
            <v>46,08</v>
          </cell>
          <cell r="AL77">
            <v>4</v>
          </cell>
          <cell r="AM77" t="str">
            <v>2(2)</v>
          </cell>
          <cell r="AN77" t="str">
            <v>46,46</v>
          </cell>
          <cell r="AO77">
            <v>14</v>
          </cell>
          <cell r="BI77">
            <v>58</v>
          </cell>
          <cell r="BJ77">
            <v>46.08</v>
          </cell>
          <cell r="BK77" t="str">
            <v>1р</v>
          </cell>
          <cell r="BL77">
            <v>0</v>
          </cell>
          <cell r="BM77">
            <v>117</v>
          </cell>
          <cell r="BN77">
            <v>1</v>
          </cell>
          <cell r="BO77">
            <v>46.08</v>
          </cell>
          <cell r="BP77">
            <v>6</v>
          </cell>
          <cell r="BQ77" t="str">
            <v>1.38,51</v>
          </cell>
          <cell r="BR77">
            <v>5</v>
          </cell>
          <cell r="BS77" t="str">
            <v>6(2)</v>
          </cell>
          <cell r="BT77" t="str">
            <v>1.38,51</v>
          </cell>
          <cell r="BU77">
            <v>14</v>
          </cell>
          <cell r="CO77">
            <v>60</v>
          </cell>
          <cell r="CP77">
            <v>1.1401620370370372E-3</v>
          </cell>
          <cell r="CQ77" t="str">
            <v>1р</v>
          </cell>
          <cell r="CR77">
            <v>0</v>
          </cell>
          <cell r="CS77">
            <v>177</v>
          </cell>
          <cell r="CT77">
            <v>1</v>
          </cell>
          <cell r="CU77">
            <v>49.255000000000003</v>
          </cell>
          <cell r="DH77" t="str">
            <v/>
          </cell>
          <cell r="DI77" t="str">
            <v/>
          </cell>
          <cell r="DK77" t="str">
            <v/>
          </cell>
          <cell r="DL77" t="str">
            <v/>
          </cell>
          <cell r="DM77">
            <v>143.96800000000002</v>
          </cell>
          <cell r="DN77">
            <v>2</v>
          </cell>
          <cell r="DO77">
            <v>0</v>
          </cell>
          <cell r="DP77" t="str">
            <v/>
          </cell>
          <cell r="DQ77" t="str">
            <v/>
          </cell>
          <cell r="DR77">
            <v>59</v>
          </cell>
          <cell r="DS77">
            <v>58</v>
          </cell>
          <cell r="DT77">
            <v>60</v>
          </cell>
          <cell r="DU77">
            <v>177</v>
          </cell>
          <cell r="DV77">
            <v>58</v>
          </cell>
          <cell r="DW77">
            <v>1.6886574074074074E-3</v>
          </cell>
        </row>
        <row r="78">
          <cell r="B78" t="str">
            <v>54</v>
          </cell>
          <cell r="C78" t="str">
            <v>Сурнин Артемий</v>
          </cell>
          <cell r="D78" t="str">
            <v>Москва</v>
          </cell>
          <cell r="V78" t="str">
            <v>WDR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BJ78" t="str">
            <v/>
          </cell>
          <cell r="BK78" t="str">
            <v/>
          </cell>
          <cell r="BL78">
            <v>0</v>
          </cell>
          <cell r="BM78">
            <v>0</v>
          </cell>
          <cell r="BN78" t="str">
            <v/>
          </cell>
          <cell r="BO78" t="str">
            <v/>
          </cell>
          <cell r="CP78" t="str">
            <v/>
          </cell>
          <cell r="CQ78" t="str">
            <v/>
          </cell>
          <cell r="CR78">
            <v>0</v>
          </cell>
          <cell r="CS78">
            <v>0</v>
          </cell>
          <cell r="CT78" t="str">
            <v/>
          </cell>
          <cell r="CU78" t="str">
            <v/>
          </cell>
          <cell r="DH78" t="str">
            <v/>
          </cell>
          <cell r="DI78" t="str">
            <v/>
          </cell>
          <cell r="DK78" t="str">
            <v/>
          </cell>
          <cell r="DL78" t="str">
            <v/>
          </cell>
          <cell r="DM78" t="str">
            <v/>
          </cell>
          <cell r="DN78" t="str">
            <v/>
          </cell>
          <cell r="DO78">
            <v>0</v>
          </cell>
          <cell r="DP78" t="str">
            <v/>
          </cell>
          <cell r="DQ78" t="str">
            <v/>
          </cell>
          <cell r="DR78">
            <v>0</v>
          </cell>
          <cell r="DS78">
            <v>0</v>
          </cell>
          <cell r="DT78">
            <v>0</v>
          </cell>
          <cell r="DU78" t="str">
            <v/>
          </cell>
          <cell r="DV78" t="str">
            <v/>
          </cell>
          <cell r="DW78" t="str">
            <v>WDR</v>
          </cell>
        </row>
        <row r="79"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BJ79" t="str">
            <v/>
          </cell>
          <cell r="BK79" t="str">
            <v/>
          </cell>
          <cell r="BL79">
            <v>0</v>
          </cell>
          <cell r="BM79">
            <v>0</v>
          </cell>
          <cell r="BN79" t="str">
            <v/>
          </cell>
          <cell r="BO79" t="str">
            <v/>
          </cell>
          <cell r="CP79" t="str">
            <v/>
          </cell>
          <cell r="CQ79" t="str">
            <v/>
          </cell>
          <cell r="CR79">
            <v>0</v>
          </cell>
          <cell r="CS79">
            <v>0</v>
          </cell>
          <cell r="CT79" t="str">
            <v/>
          </cell>
          <cell r="CU79" t="str">
            <v/>
          </cell>
          <cell r="DH79" t="str">
            <v/>
          </cell>
          <cell r="DI79" t="str">
            <v/>
          </cell>
          <cell r="DK79" t="str">
            <v/>
          </cell>
          <cell r="DL79" t="str">
            <v/>
          </cell>
          <cell r="DM79" t="str">
            <v/>
          </cell>
          <cell r="DN79" t="str">
            <v/>
          </cell>
          <cell r="DO79">
            <v>0</v>
          </cell>
          <cell r="DP79" t="str">
            <v/>
          </cell>
          <cell r="DQ79" t="str">
            <v/>
          </cell>
          <cell r="DR79">
            <v>0</v>
          </cell>
          <cell r="DS79">
            <v>0</v>
          </cell>
          <cell r="DT79">
            <v>0</v>
          </cell>
          <cell r="DU79" t="str">
            <v/>
          </cell>
          <cell r="DV79" t="str">
            <v/>
          </cell>
          <cell r="DW79" t="str">
            <v/>
          </cell>
        </row>
        <row r="80"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BJ80" t="str">
            <v/>
          </cell>
          <cell r="BK80" t="str">
            <v/>
          </cell>
          <cell r="BL80">
            <v>0</v>
          </cell>
          <cell r="BM80">
            <v>0</v>
          </cell>
          <cell r="BN80" t="str">
            <v/>
          </cell>
          <cell r="BO80" t="str">
            <v/>
          </cell>
          <cell r="CP80" t="str">
            <v/>
          </cell>
          <cell r="CQ80" t="str">
            <v/>
          </cell>
          <cell r="CR80">
            <v>0</v>
          </cell>
          <cell r="CS80">
            <v>0</v>
          </cell>
          <cell r="CT80" t="str">
            <v/>
          </cell>
          <cell r="CU80" t="str">
            <v/>
          </cell>
          <cell r="DH80" t="str">
            <v/>
          </cell>
          <cell r="DI80" t="str">
            <v/>
          </cell>
          <cell r="DK80" t="str">
            <v/>
          </cell>
          <cell r="DL80" t="str">
            <v/>
          </cell>
          <cell r="DM80" t="str">
            <v/>
          </cell>
          <cell r="DN80" t="str">
            <v/>
          </cell>
          <cell r="DO80">
            <v>0</v>
          </cell>
          <cell r="DP80" t="str">
            <v/>
          </cell>
          <cell r="DQ80" t="str">
            <v/>
          </cell>
          <cell r="DR80">
            <v>0</v>
          </cell>
          <cell r="DS80">
            <v>0</v>
          </cell>
          <cell r="DT80">
            <v>0</v>
          </cell>
          <cell r="DU80" t="str">
            <v/>
          </cell>
          <cell r="DV80" t="str">
            <v/>
          </cell>
          <cell r="DW80" t="str">
            <v/>
          </cell>
        </row>
        <row r="81"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BJ81" t="str">
            <v/>
          </cell>
          <cell r="BK81" t="str">
            <v/>
          </cell>
          <cell r="BL81">
            <v>0</v>
          </cell>
          <cell r="BM81">
            <v>0</v>
          </cell>
          <cell r="BN81" t="str">
            <v/>
          </cell>
          <cell r="BO81" t="str">
            <v/>
          </cell>
          <cell r="CP81" t="str">
            <v/>
          </cell>
          <cell r="CQ81" t="str">
            <v/>
          </cell>
          <cell r="CR81">
            <v>0</v>
          </cell>
          <cell r="CS81">
            <v>0</v>
          </cell>
          <cell r="CT81" t="str">
            <v/>
          </cell>
          <cell r="CU81" t="str">
            <v/>
          </cell>
          <cell r="DH81" t="str">
            <v/>
          </cell>
          <cell r="DI81" t="str">
            <v/>
          </cell>
          <cell r="DK81" t="str">
            <v/>
          </cell>
          <cell r="DL81" t="str">
            <v/>
          </cell>
          <cell r="DM81" t="str">
            <v/>
          </cell>
          <cell r="DN81" t="str">
            <v/>
          </cell>
          <cell r="DO81">
            <v>0</v>
          </cell>
          <cell r="DP81" t="str">
            <v/>
          </cell>
          <cell r="DQ81" t="str">
            <v/>
          </cell>
          <cell r="DR81">
            <v>0</v>
          </cell>
          <cell r="DS81">
            <v>0</v>
          </cell>
          <cell r="DT81">
            <v>0</v>
          </cell>
          <cell r="DU81" t="str">
            <v/>
          </cell>
          <cell r="DV81" t="str">
            <v/>
          </cell>
          <cell r="DW81" t="str">
            <v/>
          </cell>
        </row>
        <row r="82"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BJ82" t="str">
            <v/>
          </cell>
          <cell r="BK82" t="str">
            <v/>
          </cell>
          <cell r="BL82">
            <v>0</v>
          </cell>
          <cell r="BM82">
            <v>0</v>
          </cell>
          <cell r="BN82" t="str">
            <v/>
          </cell>
          <cell r="BO82" t="str">
            <v/>
          </cell>
          <cell r="CP82" t="str">
            <v/>
          </cell>
          <cell r="CQ82" t="str">
            <v/>
          </cell>
          <cell r="CR82">
            <v>0</v>
          </cell>
          <cell r="CS82">
            <v>0</v>
          </cell>
          <cell r="CT82" t="str">
            <v/>
          </cell>
          <cell r="CU82" t="str">
            <v/>
          </cell>
          <cell r="DH82" t="str">
            <v/>
          </cell>
          <cell r="DI82" t="str">
            <v/>
          </cell>
          <cell r="DK82" t="str">
            <v/>
          </cell>
          <cell r="DL82" t="str">
            <v/>
          </cell>
          <cell r="DM82" t="str">
            <v/>
          </cell>
          <cell r="DN82" t="str">
            <v/>
          </cell>
          <cell r="DO82">
            <v>0</v>
          </cell>
          <cell r="DP82" t="str">
            <v/>
          </cell>
          <cell r="DQ82" t="str">
            <v/>
          </cell>
          <cell r="DR82">
            <v>0</v>
          </cell>
          <cell r="DS82">
            <v>0</v>
          </cell>
          <cell r="DT82">
            <v>0</v>
          </cell>
          <cell r="DU82" t="str">
            <v/>
          </cell>
          <cell r="DV82" t="str">
            <v/>
          </cell>
          <cell r="DW82" t="str">
            <v/>
          </cell>
        </row>
        <row r="83"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BJ83" t="str">
            <v/>
          </cell>
          <cell r="BK83" t="str">
            <v/>
          </cell>
          <cell r="BL83">
            <v>0</v>
          </cell>
          <cell r="BM83">
            <v>0</v>
          </cell>
          <cell r="BN83" t="str">
            <v/>
          </cell>
          <cell r="BO83" t="str">
            <v/>
          </cell>
          <cell r="CP83" t="str">
            <v/>
          </cell>
          <cell r="CQ83" t="str">
            <v/>
          </cell>
          <cell r="CR83">
            <v>0</v>
          </cell>
          <cell r="CS83">
            <v>0</v>
          </cell>
          <cell r="CT83" t="str">
            <v/>
          </cell>
          <cell r="CU83" t="str">
            <v/>
          </cell>
          <cell r="DH83" t="str">
            <v/>
          </cell>
          <cell r="DI83" t="str">
            <v/>
          </cell>
          <cell r="DK83" t="str">
            <v/>
          </cell>
          <cell r="DL83" t="str">
            <v/>
          </cell>
          <cell r="DM83" t="str">
            <v/>
          </cell>
          <cell r="DN83" t="str">
            <v/>
          </cell>
          <cell r="DO83">
            <v>0</v>
          </cell>
          <cell r="DP83" t="str">
            <v/>
          </cell>
          <cell r="DQ83" t="str">
            <v/>
          </cell>
          <cell r="DR83">
            <v>0</v>
          </cell>
          <cell r="DS83">
            <v>0</v>
          </cell>
          <cell r="DT83">
            <v>0</v>
          </cell>
          <cell r="DU83" t="str">
            <v/>
          </cell>
          <cell r="DV83" t="str">
            <v/>
          </cell>
          <cell r="DW83" t="str">
            <v/>
          </cell>
        </row>
        <row r="84"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BJ84" t="str">
            <v/>
          </cell>
          <cell r="BK84" t="str">
            <v/>
          </cell>
          <cell r="BL84">
            <v>0</v>
          </cell>
          <cell r="BM84">
            <v>0</v>
          </cell>
          <cell r="BN84" t="str">
            <v/>
          </cell>
          <cell r="BO84" t="str">
            <v/>
          </cell>
          <cell r="CP84" t="str">
            <v/>
          </cell>
          <cell r="CQ84" t="str">
            <v/>
          </cell>
          <cell r="CR84">
            <v>0</v>
          </cell>
          <cell r="CS84">
            <v>0</v>
          </cell>
          <cell r="CT84" t="str">
            <v/>
          </cell>
          <cell r="CU84" t="str">
            <v/>
          </cell>
          <cell r="DH84" t="str">
            <v/>
          </cell>
          <cell r="DI84" t="str">
            <v/>
          </cell>
          <cell r="DK84" t="str">
            <v/>
          </cell>
          <cell r="DL84" t="str">
            <v/>
          </cell>
          <cell r="DM84" t="str">
            <v/>
          </cell>
          <cell r="DN84" t="str">
            <v/>
          </cell>
          <cell r="DO84">
            <v>0</v>
          </cell>
          <cell r="DP84" t="str">
            <v/>
          </cell>
          <cell r="DQ84" t="str">
            <v/>
          </cell>
          <cell r="DR84">
            <v>0</v>
          </cell>
          <cell r="DS84">
            <v>0</v>
          </cell>
          <cell r="DT84">
            <v>0</v>
          </cell>
          <cell r="DU84" t="str">
            <v/>
          </cell>
          <cell r="DV84" t="str">
            <v/>
          </cell>
          <cell r="DW84" t="str">
            <v/>
          </cell>
        </row>
        <row r="85"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BJ85" t="str">
            <v/>
          </cell>
          <cell r="BK85" t="str">
            <v/>
          </cell>
          <cell r="BL85">
            <v>0</v>
          </cell>
          <cell r="BM85">
            <v>0</v>
          </cell>
          <cell r="BN85" t="str">
            <v/>
          </cell>
          <cell r="BO85" t="str">
            <v/>
          </cell>
          <cell r="CP85" t="str">
            <v/>
          </cell>
          <cell r="CQ85" t="str">
            <v/>
          </cell>
          <cell r="CR85">
            <v>0</v>
          </cell>
          <cell r="CS85">
            <v>0</v>
          </cell>
          <cell r="CT85" t="str">
            <v/>
          </cell>
          <cell r="CU85" t="str">
            <v/>
          </cell>
          <cell r="DH85" t="str">
            <v/>
          </cell>
          <cell r="DI85" t="str">
            <v/>
          </cell>
          <cell r="DK85" t="str">
            <v/>
          </cell>
          <cell r="DL85" t="str">
            <v/>
          </cell>
          <cell r="DM85" t="str">
            <v/>
          </cell>
          <cell r="DN85" t="str">
            <v/>
          </cell>
          <cell r="DO85">
            <v>0</v>
          </cell>
          <cell r="DP85" t="str">
            <v/>
          </cell>
          <cell r="DQ85" t="str">
            <v/>
          </cell>
          <cell r="DR85">
            <v>0</v>
          </cell>
          <cell r="DS85">
            <v>0</v>
          </cell>
          <cell r="DT85">
            <v>0</v>
          </cell>
          <cell r="DU85" t="str">
            <v/>
          </cell>
          <cell r="DV85" t="str">
            <v/>
          </cell>
          <cell r="DW85" t="str">
            <v/>
          </cell>
        </row>
        <row r="86"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BJ86" t="str">
            <v/>
          </cell>
          <cell r="BK86" t="str">
            <v/>
          </cell>
          <cell r="BL86">
            <v>0</v>
          </cell>
          <cell r="BM86">
            <v>0</v>
          </cell>
          <cell r="BN86" t="str">
            <v/>
          </cell>
          <cell r="BO86" t="str">
            <v/>
          </cell>
          <cell r="CP86" t="str">
            <v/>
          </cell>
          <cell r="CQ86" t="str">
            <v/>
          </cell>
          <cell r="CR86">
            <v>0</v>
          </cell>
          <cell r="CS86">
            <v>0</v>
          </cell>
          <cell r="CT86" t="str">
            <v/>
          </cell>
          <cell r="CU86" t="str">
            <v/>
          </cell>
          <cell r="DH86" t="str">
            <v/>
          </cell>
          <cell r="DI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 t="str">
            <v/>
          </cell>
          <cell r="DQ86" t="str">
            <v/>
          </cell>
          <cell r="DR86">
            <v>0</v>
          </cell>
          <cell r="DS86">
            <v>0</v>
          </cell>
          <cell r="DT86">
            <v>0</v>
          </cell>
          <cell r="DU86" t="str">
            <v/>
          </cell>
          <cell r="DV86" t="str">
            <v/>
          </cell>
          <cell r="DW86" t="str">
            <v/>
          </cell>
        </row>
        <row r="87"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BJ87" t="str">
            <v/>
          </cell>
          <cell r="BK87" t="str">
            <v/>
          </cell>
          <cell r="BL87">
            <v>0</v>
          </cell>
          <cell r="BM87">
            <v>0</v>
          </cell>
          <cell r="BN87" t="str">
            <v/>
          </cell>
          <cell r="BO87" t="str">
            <v/>
          </cell>
          <cell r="CP87" t="str">
            <v/>
          </cell>
          <cell r="CQ87" t="str">
            <v/>
          </cell>
          <cell r="CR87">
            <v>0</v>
          </cell>
          <cell r="CS87">
            <v>0</v>
          </cell>
          <cell r="CT87" t="str">
            <v/>
          </cell>
          <cell r="CU87" t="str">
            <v/>
          </cell>
          <cell r="DH87" t="str">
            <v/>
          </cell>
          <cell r="DI87" t="str">
            <v/>
          </cell>
          <cell r="DK87" t="str">
            <v/>
          </cell>
          <cell r="DL87" t="str">
            <v/>
          </cell>
          <cell r="DM87" t="str">
            <v/>
          </cell>
          <cell r="DN87" t="str">
            <v/>
          </cell>
          <cell r="DO87">
            <v>0</v>
          </cell>
          <cell r="DP87" t="str">
            <v/>
          </cell>
          <cell r="DQ87" t="str">
            <v/>
          </cell>
          <cell r="DR87">
            <v>0</v>
          </cell>
          <cell r="DS87">
            <v>0</v>
          </cell>
          <cell r="DT87">
            <v>0</v>
          </cell>
          <cell r="DU87" t="str">
            <v/>
          </cell>
          <cell r="DV87" t="str">
            <v/>
          </cell>
          <cell r="DW87" t="str">
            <v/>
          </cell>
        </row>
        <row r="88"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BJ88" t="str">
            <v/>
          </cell>
          <cell r="BK88" t="str">
            <v/>
          </cell>
          <cell r="BL88">
            <v>0</v>
          </cell>
          <cell r="BM88">
            <v>0</v>
          </cell>
          <cell r="BN88" t="str">
            <v/>
          </cell>
          <cell r="BO88" t="str">
            <v/>
          </cell>
          <cell r="CP88" t="str">
            <v/>
          </cell>
          <cell r="CQ88" t="str">
            <v/>
          </cell>
          <cell r="CR88">
            <v>0</v>
          </cell>
          <cell r="CS88">
            <v>0</v>
          </cell>
          <cell r="CT88" t="str">
            <v/>
          </cell>
          <cell r="CU88" t="str">
            <v/>
          </cell>
          <cell r="DH88" t="str">
            <v/>
          </cell>
          <cell r="DI88" t="str">
            <v/>
          </cell>
          <cell r="DK88" t="str">
            <v/>
          </cell>
          <cell r="DL88" t="str">
            <v/>
          </cell>
          <cell r="DM88" t="str">
            <v/>
          </cell>
          <cell r="DN88" t="str">
            <v/>
          </cell>
          <cell r="DO88">
            <v>0</v>
          </cell>
          <cell r="DP88" t="str">
            <v/>
          </cell>
          <cell r="DQ88" t="str">
            <v/>
          </cell>
          <cell r="DR88">
            <v>0</v>
          </cell>
          <cell r="DS88">
            <v>0</v>
          </cell>
          <cell r="DT88">
            <v>0</v>
          </cell>
          <cell r="DU88" t="str">
            <v/>
          </cell>
          <cell r="DV88" t="str">
            <v/>
          </cell>
          <cell r="DW88" t="str">
            <v/>
          </cell>
        </row>
        <row r="89"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BJ89" t="str">
            <v/>
          </cell>
          <cell r="BK89" t="str">
            <v/>
          </cell>
          <cell r="BL89">
            <v>0</v>
          </cell>
          <cell r="BM89">
            <v>0</v>
          </cell>
          <cell r="BN89" t="str">
            <v/>
          </cell>
          <cell r="BO89" t="str">
            <v/>
          </cell>
          <cell r="CP89" t="str">
            <v/>
          </cell>
          <cell r="CQ89" t="str">
            <v/>
          </cell>
          <cell r="CR89">
            <v>0</v>
          </cell>
          <cell r="CS89">
            <v>0</v>
          </cell>
          <cell r="CT89" t="str">
            <v/>
          </cell>
          <cell r="CU89" t="str">
            <v/>
          </cell>
          <cell r="DH89" t="str">
            <v/>
          </cell>
          <cell r="DI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 t="str">
            <v/>
          </cell>
          <cell r="DQ89" t="str">
            <v/>
          </cell>
          <cell r="DR89">
            <v>0</v>
          </cell>
          <cell r="DS89">
            <v>0</v>
          </cell>
          <cell r="DT89">
            <v>0</v>
          </cell>
          <cell r="DU89" t="str">
            <v/>
          </cell>
          <cell r="DV89" t="str">
            <v/>
          </cell>
          <cell r="DW89" t="str">
            <v/>
          </cell>
        </row>
        <row r="90"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BJ90" t="str">
            <v/>
          </cell>
          <cell r="BK90" t="str">
            <v/>
          </cell>
          <cell r="BL90">
            <v>0</v>
          </cell>
          <cell r="BM90">
            <v>0</v>
          </cell>
          <cell r="BN90" t="str">
            <v/>
          </cell>
          <cell r="BO90" t="str">
            <v/>
          </cell>
          <cell r="CP90" t="str">
            <v/>
          </cell>
          <cell r="CQ90" t="str">
            <v/>
          </cell>
          <cell r="CR90">
            <v>0</v>
          </cell>
          <cell r="CS90">
            <v>0</v>
          </cell>
          <cell r="CT90" t="str">
            <v/>
          </cell>
          <cell r="CU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O90">
            <v>0</v>
          </cell>
          <cell r="DP90" t="str">
            <v/>
          </cell>
          <cell r="DQ90" t="str">
            <v/>
          </cell>
          <cell r="DR90">
            <v>0</v>
          </cell>
          <cell r="DS90">
            <v>0</v>
          </cell>
          <cell r="DT90">
            <v>0</v>
          </cell>
          <cell r="DU90" t="str">
            <v/>
          </cell>
          <cell r="DV90" t="str">
            <v/>
          </cell>
          <cell r="DW90" t="str">
            <v/>
          </cell>
        </row>
        <row r="91"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BJ91" t="str">
            <v/>
          </cell>
          <cell r="BK91" t="str">
            <v/>
          </cell>
          <cell r="BL91">
            <v>0</v>
          </cell>
          <cell r="BM91">
            <v>0</v>
          </cell>
          <cell r="BN91" t="str">
            <v/>
          </cell>
          <cell r="BO91" t="str">
            <v/>
          </cell>
          <cell r="CP91" t="str">
            <v/>
          </cell>
          <cell r="CQ91" t="str">
            <v/>
          </cell>
          <cell r="CR91">
            <v>0</v>
          </cell>
          <cell r="CS91">
            <v>0</v>
          </cell>
          <cell r="CT91" t="str">
            <v/>
          </cell>
          <cell r="CU91" t="str">
            <v/>
          </cell>
          <cell r="DH91" t="str">
            <v/>
          </cell>
          <cell r="DI91" t="str">
            <v/>
          </cell>
          <cell r="DK91" t="str">
            <v/>
          </cell>
          <cell r="DL91" t="str">
            <v/>
          </cell>
          <cell r="DM91" t="str">
            <v/>
          </cell>
          <cell r="DN91" t="str">
            <v/>
          </cell>
          <cell r="DO91">
            <v>0</v>
          </cell>
          <cell r="DP91" t="str">
            <v/>
          </cell>
          <cell r="DQ91" t="str">
            <v/>
          </cell>
          <cell r="DR91">
            <v>0</v>
          </cell>
          <cell r="DS91">
            <v>0</v>
          </cell>
          <cell r="DT91">
            <v>0</v>
          </cell>
          <cell r="DU91" t="str">
            <v/>
          </cell>
          <cell r="DV91" t="str">
            <v/>
          </cell>
          <cell r="DW91" t="str">
            <v/>
          </cell>
        </row>
        <row r="92"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BJ92" t="str">
            <v/>
          </cell>
          <cell r="BK92" t="str">
            <v/>
          </cell>
          <cell r="BL92">
            <v>0</v>
          </cell>
          <cell r="BM92">
            <v>0</v>
          </cell>
          <cell r="BN92" t="str">
            <v/>
          </cell>
          <cell r="BO92" t="str">
            <v/>
          </cell>
          <cell r="CP92" t="str">
            <v/>
          </cell>
          <cell r="CQ92" t="str">
            <v/>
          </cell>
          <cell r="CR92">
            <v>0</v>
          </cell>
          <cell r="CS92">
            <v>0</v>
          </cell>
          <cell r="CT92" t="str">
            <v/>
          </cell>
          <cell r="CU92" t="str">
            <v/>
          </cell>
          <cell r="DH92" t="str">
            <v/>
          </cell>
          <cell r="DI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 t="str">
            <v/>
          </cell>
          <cell r="DQ92" t="str">
            <v/>
          </cell>
          <cell r="DR92">
            <v>0</v>
          </cell>
          <cell r="DS92">
            <v>0</v>
          </cell>
          <cell r="DT92">
            <v>0</v>
          </cell>
          <cell r="DU92" t="str">
            <v/>
          </cell>
          <cell r="DV92" t="str">
            <v/>
          </cell>
          <cell r="DW92" t="str">
            <v/>
          </cell>
        </row>
        <row r="93"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BJ93" t="str">
            <v/>
          </cell>
          <cell r="BK93" t="str">
            <v/>
          </cell>
          <cell r="BL93">
            <v>0</v>
          </cell>
          <cell r="BM93">
            <v>0</v>
          </cell>
          <cell r="BN93" t="str">
            <v/>
          </cell>
          <cell r="BO93" t="str">
            <v/>
          </cell>
          <cell r="CP93" t="str">
            <v/>
          </cell>
          <cell r="CQ93" t="str">
            <v/>
          </cell>
          <cell r="CR93">
            <v>0</v>
          </cell>
          <cell r="CS93">
            <v>0</v>
          </cell>
          <cell r="CT93" t="str">
            <v/>
          </cell>
          <cell r="CU93" t="str">
            <v/>
          </cell>
          <cell r="DH93" t="str">
            <v/>
          </cell>
          <cell r="DI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 t="str">
            <v/>
          </cell>
          <cell r="DQ93" t="str">
            <v/>
          </cell>
          <cell r="DR93">
            <v>0</v>
          </cell>
          <cell r="DS93">
            <v>0</v>
          </cell>
          <cell r="DT93">
            <v>0</v>
          </cell>
          <cell r="DU93" t="str">
            <v/>
          </cell>
          <cell r="DV93" t="str">
            <v/>
          </cell>
          <cell r="DW93" t="str">
            <v/>
          </cell>
        </row>
        <row r="94"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BJ94" t="str">
            <v/>
          </cell>
          <cell r="BK94" t="str">
            <v/>
          </cell>
          <cell r="BL94">
            <v>0</v>
          </cell>
          <cell r="BM94">
            <v>0</v>
          </cell>
          <cell r="BN94" t="str">
            <v/>
          </cell>
          <cell r="BO94" t="str">
            <v/>
          </cell>
          <cell r="CP94" t="str">
            <v/>
          </cell>
          <cell r="CQ94" t="str">
            <v/>
          </cell>
          <cell r="CR94">
            <v>0</v>
          </cell>
          <cell r="CS94">
            <v>0</v>
          </cell>
          <cell r="CT94" t="str">
            <v/>
          </cell>
          <cell r="CU94" t="str">
            <v/>
          </cell>
          <cell r="DH94" t="str">
            <v/>
          </cell>
          <cell r="DI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>
            <v>0</v>
          </cell>
          <cell r="DP94" t="str">
            <v/>
          </cell>
          <cell r="DQ94" t="str">
            <v/>
          </cell>
          <cell r="DR94">
            <v>0</v>
          </cell>
          <cell r="DS94">
            <v>0</v>
          </cell>
          <cell r="DT94">
            <v>0</v>
          </cell>
          <cell r="DU94" t="str">
            <v/>
          </cell>
          <cell r="DV94" t="str">
            <v/>
          </cell>
          <cell r="DW94" t="str">
            <v/>
          </cell>
        </row>
        <row r="95"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BJ95" t="str">
            <v/>
          </cell>
          <cell r="BK95" t="str">
            <v/>
          </cell>
          <cell r="BL95">
            <v>0</v>
          </cell>
          <cell r="BM95">
            <v>0</v>
          </cell>
          <cell r="BN95" t="str">
            <v/>
          </cell>
          <cell r="BO95" t="str">
            <v/>
          </cell>
          <cell r="CP95" t="str">
            <v/>
          </cell>
          <cell r="CQ95" t="str">
            <v/>
          </cell>
          <cell r="CR95">
            <v>0</v>
          </cell>
          <cell r="CS95">
            <v>0</v>
          </cell>
          <cell r="CT95" t="str">
            <v/>
          </cell>
          <cell r="CU95" t="str">
            <v/>
          </cell>
          <cell r="DH95" t="str">
            <v/>
          </cell>
          <cell r="DI95" t="str">
            <v/>
          </cell>
          <cell r="DK95" t="str">
            <v/>
          </cell>
          <cell r="DL95" t="str">
            <v/>
          </cell>
          <cell r="DM95" t="str">
            <v/>
          </cell>
          <cell r="DN95" t="str">
            <v/>
          </cell>
          <cell r="DO95">
            <v>0</v>
          </cell>
          <cell r="DP95" t="str">
            <v/>
          </cell>
          <cell r="DQ95" t="str">
            <v/>
          </cell>
          <cell r="DR95">
            <v>0</v>
          </cell>
          <cell r="DS95">
            <v>0</v>
          </cell>
          <cell r="DT95">
            <v>0</v>
          </cell>
          <cell r="DU95" t="str">
            <v/>
          </cell>
          <cell r="DV95" t="str">
            <v/>
          </cell>
          <cell r="DW95" t="str">
            <v/>
          </cell>
        </row>
        <row r="96"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BJ96" t="str">
            <v/>
          </cell>
          <cell r="BK96" t="str">
            <v/>
          </cell>
          <cell r="BL96">
            <v>0</v>
          </cell>
          <cell r="BM96">
            <v>0</v>
          </cell>
          <cell r="BN96" t="str">
            <v/>
          </cell>
          <cell r="BO96" t="str">
            <v/>
          </cell>
          <cell r="CP96" t="str">
            <v/>
          </cell>
          <cell r="CQ96" t="str">
            <v/>
          </cell>
          <cell r="CR96">
            <v>0</v>
          </cell>
          <cell r="CS96">
            <v>0</v>
          </cell>
          <cell r="CT96" t="str">
            <v/>
          </cell>
          <cell r="CU96" t="str">
            <v/>
          </cell>
          <cell r="DH96" t="str">
            <v/>
          </cell>
          <cell r="DI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 t="str">
            <v/>
          </cell>
          <cell r="DQ96" t="str">
            <v/>
          </cell>
          <cell r="DR96">
            <v>0</v>
          </cell>
          <cell r="DS96">
            <v>0</v>
          </cell>
          <cell r="DT96">
            <v>0</v>
          </cell>
          <cell r="DU96" t="str">
            <v/>
          </cell>
          <cell r="DV96" t="str">
            <v/>
          </cell>
          <cell r="DW96" t="str">
            <v/>
          </cell>
        </row>
        <row r="97"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BJ97" t="str">
            <v/>
          </cell>
          <cell r="BK97" t="str">
            <v/>
          </cell>
          <cell r="BL97">
            <v>0</v>
          </cell>
          <cell r="BM97">
            <v>0</v>
          </cell>
          <cell r="BN97" t="str">
            <v/>
          </cell>
          <cell r="BO97" t="str">
            <v/>
          </cell>
          <cell r="CP97" t="str">
            <v/>
          </cell>
          <cell r="CQ97" t="str">
            <v/>
          </cell>
          <cell r="CR97">
            <v>0</v>
          </cell>
          <cell r="CS97">
            <v>0</v>
          </cell>
          <cell r="CT97" t="str">
            <v/>
          </cell>
          <cell r="CU97" t="str">
            <v/>
          </cell>
          <cell r="DH97" t="str">
            <v/>
          </cell>
          <cell r="DI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 t="str">
            <v/>
          </cell>
          <cell r="DQ97" t="str">
            <v/>
          </cell>
          <cell r="DR97">
            <v>0</v>
          </cell>
          <cell r="DS97">
            <v>0</v>
          </cell>
          <cell r="DT97">
            <v>0</v>
          </cell>
          <cell r="DU97" t="str">
            <v/>
          </cell>
          <cell r="DV97" t="str">
            <v/>
          </cell>
          <cell r="DW97" t="str">
            <v/>
          </cell>
        </row>
        <row r="98"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BJ98" t="str">
            <v/>
          </cell>
          <cell r="BK98" t="str">
            <v/>
          </cell>
          <cell r="BL98">
            <v>0</v>
          </cell>
          <cell r="BM98">
            <v>0</v>
          </cell>
          <cell r="BN98" t="str">
            <v/>
          </cell>
          <cell r="BO98" t="str">
            <v/>
          </cell>
          <cell r="CP98" t="str">
            <v/>
          </cell>
          <cell r="CQ98" t="str">
            <v/>
          </cell>
          <cell r="CR98">
            <v>0</v>
          </cell>
          <cell r="CS98">
            <v>0</v>
          </cell>
          <cell r="CT98" t="str">
            <v/>
          </cell>
          <cell r="CU98" t="str">
            <v/>
          </cell>
          <cell r="DH98" t="str">
            <v/>
          </cell>
          <cell r="DI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 t="str">
            <v/>
          </cell>
          <cell r="DQ98" t="str">
            <v/>
          </cell>
          <cell r="DR98">
            <v>0</v>
          </cell>
          <cell r="DS98">
            <v>0</v>
          </cell>
          <cell r="DT98">
            <v>0</v>
          </cell>
          <cell r="DU98" t="str">
            <v/>
          </cell>
          <cell r="DV98" t="str">
            <v/>
          </cell>
          <cell r="DW98" t="str">
            <v/>
          </cell>
        </row>
        <row r="99"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BJ99" t="str">
            <v/>
          </cell>
          <cell r="BK99" t="str">
            <v/>
          </cell>
          <cell r="BL99">
            <v>0</v>
          </cell>
          <cell r="BM99">
            <v>0</v>
          </cell>
          <cell r="BN99" t="str">
            <v/>
          </cell>
          <cell r="BO99" t="str">
            <v/>
          </cell>
          <cell r="CP99" t="str">
            <v/>
          </cell>
          <cell r="CQ99" t="str">
            <v/>
          </cell>
          <cell r="CR99">
            <v>0</v>
          </cell>
          <cell r="CS99">
            <v>0</v>
          </cell>
          <cell r="CT99" t="str">
            <v/>
          </cell>
          <cell r="CU99" t="str">
            <v/>
          </cell>
          <cell r="DH99" t="str">
            <v/>
          </cell>
          <cell r="DI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 t="str">
            <v/>
          </cell>
          <cell r="DQ99" t="str">
            <v/>
          </cell>
          <cell r="DR99">
            <v>0</v>
          </cell>
          <cell r="DS99">
            <v>0</v>
          </cell>
          <cell r="DT99">
            <v>0</v>
          </cell>
          <cell r="DU99" t="str">
            <v/>
          </cell>
          <cell r="DV99" t="str">
            <v/>
          </cell>
          <cell r="DW99" t="str">
            <v/>
          </cell>
        </row>
        <row r="100"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BJ100" t="str">
            <v/>
          </cell>
          <cell r="BK100" t="str">
            <v/>
          </cell>
          <cell r="BL100">
            <v>0</v>
          </cell>
          <cell r="BM100">
            <v>0</v>
          </cell>
          <cell r="BN100" t="str">
            <v/>
          </cell>
          <cell r="BO100" t="str">
            <v/>
          </cell>
          <cell r="CP100" t="str">
            <v/>
          </cell>
          <cell r="CQ100" t="str">
            <v/>
          </cell>
          <cell r="CR100">
            <v>0</v>
          </cell>
          <cell r="CS100">
            <v>0</v>
          </cell>
          <cell r="CT100" t="str">
            <v/>
          </cell>
          <cell r="CU100" t="str">
            <v/>
          </cell>
          <cell r="DH100" t="str">
            <v/>
          </cell>
          <cell r="DI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>
            <v>0</v>
          </cell>
          <cell r="DP100" t="str">
            <v/>
          </cell>
          <cell r="DQ100" t="str">
            <v/>
          </cell>
          <cell r="DR100">
            <v>0</v>
          </cell>
          <cell r="DS100">
            <v>0</v>
          </cell>
          <cell r="DT100">
            <v>0</v>
          </cell>
          <cell r="DU100" t="str">
            <v/>
          </cell>
          <cell r="DV100" t="str">
            <v/>
          </cell>
          <cell r="DW100" t="str">
            <v/>
          </cell>
        </row>
        <row r="101"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BJ101" t="str">
            <v/>
          </cell>
          <cell r="BK101" t="str">
            <v/>
          </cell>
          <cell r="BL101">
            <v>0</v>
          </cell>
          <cell r="BM101">
            <v>0</v>
          </cell>
          <cell r="BN101" t="str">
            <v/>
          </cell>
          <cell r="BO101" t="str">
            <v/>
          </cell>
          <cell r="CP101" t="str">
            <v/>
          </cell>
          <cell r="CQ101" t="str">
            <v/>
          </cell>
          <cell r="CR101">
            <v>0</v>
          </cell>
          <cell r="CS101">
            <v>0</v>
          </cell>
          <cell r="CT101" t="str">
            <v/>
          </cell>
          <cell r="CU101" t="str">
            <v/>
          </cell>
          <cell r="DH101" t="str">
            <v/>
          </cell>
          <cell r="DI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 t="str">
            <v/>
          </cell>
          <cell r="DO101">
            <v>0</v>
          </cell>
          <cell r="DP101" t="str">
            <v/>
          </cell>
          <cell r="DQ101" t="str">
            <v/>
          </cell>
          <cell r="DR101">
            <v>0</v>
          </cell>
          <cell r="DS101">
            <v>0</v>
          </cell>
          <cell r="DT101">
            <v>0</v>
          </cell>
          <cell r="DU101" t="str">
            <v/>
          </cell>
          <cell r="DV101" t="str">
            <v/>
          </cell>
          <cell r="DW101" t="str">
            <v/>
          </cell>
        </row>
        <row r="102"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BJ102" t="str">
            <v/>
          </cell>
          <cell r="BK102" t="str">
            <v/>
          </cell>
          <cell r="BL102">
            <v>0</v>
          </cell>
          <cell r="BM102">
            <v>0</v>
          </cell>
          <cell r="BN102" t="str">
            <v/>
          </cell>
          <cell r="BO102" t="str">
            <v/>
          </cell>
          <cell r="CP102" t="str">
            <v/>
          </cell>
          <cell r="CQ102" t="str">
            <v/>
          </cell>
          <cell r="CR102">
            <v>0</v>
          </cell>
          <cell r="CS102">
            <v>0</v>
          </cell>
          <cell r="CT102" t="str">
            <v/>
          </cell>
          <cell r="CU102" t="str">
            <v/>
          </cell>
          <cell r="DH102" t="str">
            <v/>
          </cell>
          <cell r="DI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 t="str">
            <v/>
          </cell>
          <cell r="DQ102" t="str">
            <v/>
          </cell>
          <cell r="DR102">
            <v>0</v>
          </cell>
          <cell r="DS102">
            <v>0</v>
          </cell>
          <cell r="DT102">
            <v>0</v>
          </cell>
          <cell r="DU102" t="str">
            <v/>
          </cell>
          <cell r="DV102" t="str">
            <v/>
          </cell>
          <cell r="DW102" t="str">
            <v/>
          </cell>
        </row>
        <row r="103"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BJ103" t="str">
            <v/>
          </cell>
          <cell r="BK103" t="str">
            <v/>
          </cell>
          <cell r="BL103">
            <v>0</v>
          </cell>
          <cell r="BM103">
            <v>0</v>
          </cell>
          <cell r="BN103" t="str">
            <v/>
          </cell>
          <cell r="BO103" t="str">
            <v/>
          </cell>
          <cell r="CP103" t="str">
            <v/>
          </cell>
          <cell r="CQ103" t="str">
            <v/>
          </cell>
          <cell r="CR103">
            <v>0</v>
          </cell>
          <cell r="CS103">
            <v>0</v>
          </cell>
          <cell r="CT103" t="str">
            <v/>
          </cell>
          <cell r="CU103" t="str">
            <v/>
          </cell>
          <cell r="DH103" t="str">
            <v/>
          </cell>
          <cell r="DI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 t="str">
            <v/>
          </cell>
          <cell r="DQ103" t="str">
            <v/>
          </cell>
          <cell r="DR103">
            <v>0</v>
          </cell>
          <cell r="DS103">
            <v>0</v>
          </cell>
          <cell r="DT103">
            <v>0</v>
          </cell>
          <cell r="DU103" t="str">
            <v/>
          </cell>
          <cell r="DV103" t="str">
            <v/>
          </cell>
          <cell r="DW103" t="str">
            <v/>
          </cell>
        </row>
        <row r="104"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BJ104" t="str">
            <v/>
          </cell>
          <cell r="BK104" t="str">
            <v/>
          </cell>
          <cell r="BL104">
            <v>0</v>
          </cell>
          <cell r="BM104">
            <v>0</v>
          </cell>
          <cell r="BN104" t="str">
            <v/>
          </cell>
          <cell r="BO104" t="str">
            <v/>
          </cell>
          <cell r="CP104" t="str">
            <v/>
          </cell>
          <cell r="CQ104" t="str">
            <v/>
          </cell>
          <cell r="CR104">
            <v>0</v>
          </cell>
          <cell r="CS104">
            <v>0</v>
          </cell>
          <cell r="CT104" t="str">
            <v/>
          </cell>
          <cell r="CU104" t="str">
            <v/>
          </cell>
          <cell r="DH104" t="str">
            <v/>
          </cell>
          <cell r="DI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 t="str">
            <v/>
          </cell>
          <cell r="DQ104" t="str">
            <v/>
          </cell>
          <cell r="DR104">
            <v>0</v>
          </cell>
          <cell r="DS104">
            <v>0</v>
          </cell>
          <cell r="DT104">
            <v>0</v>
          </cell>
          <cell r="DU104" t="str">
            <v/>
          </cell>
          <cell r="DV104" t="str">
            <v/>
          </cell>
          <cell r="DW104" t="str">
            <v/>
          </cell>
        </row>
        <row r="105"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BJ105" t="str">
            <v/>
          </cell>
          <cell r="BK105" t="str">
            <v/>
          </cell>
          <cell r="BL105">
            <v>0</v>
          </cell>
          <cell r="BM105">
            <v>0</v>
          </cell>
          <cell r="BN105" t="str">
            <v/>
          </cell>
          <cell r="BO105" t="str">
            <v/>
          </cell>
          <cell r="CP105" t="str">
            <v/>
          </cell>
          <cell r="CQ105" t="str">
            <v/>
          </cell>
          <cell r="CR105">
            <v>0</v>
          </cell>
          <cell r="CS105">
            <v>0</v>
          </cell>
          <cell r="CT105" t="str">
            <v/>
          </cell>
          <cell r="CU105" t="str">
            <v/>
          </cell>
          <cell r="DH105" t="str">
            <v/>
          </cell>
          <cell r="DI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 t="str">
            <v/>
          </cell>
          <cell r="DQ105" t="str">
            <v/>
          </cell>
          <cell r="DR105">
            <v>0</v>
          </cell>
          <cell r="DS105">
            <v>0</v>
          </cell>
          <cell r="DT105">
            <v>0</v>
          </cell>
          <cell r="DU105" t="str">
            <v/>
          </cell>
          <cell r="DV105" t="str">
            <v/>
          </cell>
          <cell r="DW105" t="str">
            <v/>
          </cell>
        </row>
        <row r="106"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BJ106" t="str">
            <v/>
          </cell>
          <cell r="BK106" t="str">
            <v/>
          </cell>
          <cell r="BL106">
            <v>0</v>
          </cell>
          <cell r="BM106">
            <v>0</v>
          </cell>
          <cell r="BN106" t="str">
            <v/>
          </cell>
          <cell r="BO106" t="str">
            <v/>
          </cell>
          <cell r="CP106" t="str">
            <v/>
          </cell>
          <cell r="CQ106" t="str">
            <v/>
          </cell>
          <cell r="CR106">
            <v>0</v>
          </cell>
          <cell r="CS106">
            <v>0</v>
          </cell>
          <cell r="CT106" t="str">
            <v/>
          </cell>
          <cell r="CU106" t="str">
            <v/>
          </cell>
          <cell r="DH106" t="str">
            <v/>
          </cell>
          <cell r="DI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 t="str">
            <v/>
          </cell>
          <cell r="DQ106" t="str">
            <v/>
          </cell>
          <cell r="DR106">
            <v>0</v>
          </cell>
          <cell r="DS106">
            <v>0</v>
          </cell>
          <cell r="DT106">
            <v>0</v>
          </cell>
          <cell r="DU106" t="str">
            <v/>
          </cell>
          <cell r="DV106" t="str">
            <v/>
          </cell>
          <cell r="DW106" t="str">
            <v/>
          </cell>
        </row>
        <row r="107"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BJ107" t="str">
            <v/>
          </cell>
          <cell r="BK107" t="str">
            <v/>
          </cell>
          <cell r="BL107">
            <v>0</v>
          </cell>
          <cell r="BM107">
            <v>0</v>
          </cell>
          <cell r="BN107" t="str">
            <v/>
          </cell>
          <cell r="BO107" t="str">
            <v/>
          </cell>
          <cell r="CP107" t="str">
            <v/>
          </cell>
          <cell r="CQ107" t="str">
            <v/>
          </cell>
          <cell r="CR107">
            <v>0</v>
          </cell>
          <cell r="CS107">
            <v>0</v>
          </cell>
          <cell r="CT107" t="str">
            <v/>
          </cell>
          <cell r="CU107" t="str">
            <v/>
          </cell>
          <cell r="DH107" t="str">
            <v/>
          </cell>
          <cell r="DI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 t="str">
            <v/>
          </cell>
          <cell r="DQ107" t="str">
            <v/>
          </cell>
          <cell r="DR107">
            <v>0</v>
          </cell>
          <cell r="DS107">
            <v>0</v>
          </cell>
          <cell r="DT107">
            <v>0</v>
          </cell>
          <cell r="DU107" t="str">
            <v/>
          </cell>
          <cell r="DV107" t="str">
            <v/>
          </cell>
          <cell r="DW107" t="str">
            <v/>
          </cell>
        </row>
        <row r="108"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BJ108" t="str">
            <v/>
          </cell>
          <cell r="BK108" t="str">
            <v/>
          </cell>
          <cell r="BL108">
            <v>0</v>
          </cell>
          <cell r="BM108">
            <v>0</v>
          </cell>
          <cell r="BN108" t="str">
            <v/>
          </cell>
          <cell r="BO108" t="str">
            <v/>
          </cell>
          <cell r="CP108" t="str">
            <v/>
          </cell>
          <cell r="CQ108" t="str">
            <v/>
          </cell>
          <cell r="CR108">
            <v>0</v>
          </cell>
          <cell r="CS108">
            <v>0</v>
          </cell>
          <cell r="CT108" t="str">
            <v/>
          </cell>
          <cell r="CU108" t="str">
            <v/>
          </cell>
          <cell r="DH108" t="str">
            <v/>
          </cell>
          <cell r="DI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 t="str">
            <v/>
          </cell>
          <cell r="DO108">
            <v>0</v>
          </cell>
          <cell r="DP108" t="str">
            <v/>
          </cell>
          <cell r="DQ108" t="str">
            <v/>
          </cell>
          <cell r="DR108">
            <v>0</v>
          </cell>
          <cell r="DS108">
            <v>0</v>
          </cell>
          <cell r="DT108">
            <v>0</v>
          </cell>
          <cell r="DU108" t="str">
            <v/>
          </cell>
          <cell r="DV108" t="str">
            <v/>
          </cell>
          <cell r="DW108" t="str">
            <v/>
          </cell>
        </row>
        <row r="109"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BJ109" t="str">
            <v/>
          </cell>
          <cell r="BK109" t="str">
            <v/>
          </cell>
          <cell r="BL109">
            <v>0</v>
          </cell>
          <cell r="BM109">
            <v>0</v>
          </cell>
          <cell r="BN109" t="str">
            <v/>
          </cell>
          <cell r="BO109" t="str">
            <v/>
          </cell>
          <cell r="CP109" t="str">
            <v/>
          </cell>
          <cell r="CQ109" t="str">
            <v/>
          </cell>
          <cell r="CR109">
            <v>0</v>
          </cell>
          <cell r="CS109">
            <v>0</v>
          </cell>
          <cell r="CT109" t="str">
            <v/>
          </cell>
          <cell r="CU109" t="str">
            <v/>
          </cell>
          <cell r="DH109" t="str">
            <v/>
          </cell>
          <cell r="DI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 t="str">
            <v/>
          </cell>
          <cell r="DO109">
            <v>0</v>
          </cell>
          <cell r="DP109" t="str">
            <v/>
          </cell>
          <cell r="DQ109" t="str">
            <v/>
          </cell>
          <cell r="DR109">
            <v>0</v>
          </cell>
          <cell r="DS109">
            <v>0</v>
          </cell>
          <cell r="DT109">
            <v>0</v>
          </cell>
          <cell r="DU109" t="str">
            <v/>
          </cell>
          <cell r="DV109" t="str">
            <v/>
          </cell>
          <cell r="DW109" t="str">
            <v/>
          </cell>
        </row>
        <row r="110"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BJ110" t="str">
            <v/>
          </cell>
          <cell r="BK110" t="str">
            <v/>
          </cell>
          <cell r="BL110">
            <v>0</v>
          </cell>
          <cell r="BM110">
            <v>0</v>
          </cell>
          <cell r="BN110" t="str">
            <v/>
          </cell>
          <cell r="BO110" t="str">
            <v/>
          </cell>
          <cell r="CP110" t="str">
            <v/>
          </cell>
          <cell r="CQ110" t="str">
            <v/>
          </cell>
          <cell r="CR110">
            <v>0</v>
          </cell>
          <cell r="CS110">
            <v>0</v>
          </cell>
          <cell r="CT110" t="str">
            <v/>
          </cell>
          <cell r="CU110" t="str">
            <v/>
          </cell>
          <cell r="DH110" t="str">
            <v/>
          </cell>
          <cell r="DI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>
            <v>0</v>
          </cell>
          <cell r="DP110" t="str">
            <v/>
          </cell>
          <cell r="DQ110" t="str">
            <v/>
          </cell>
          <cell r="DR110">
            <v>0</v>
          </cell>
          <cell r="DS110">
            <v>0</v>
          </cell>
          <cell r="DT110">
            <v>0</v>
          </cell>
          <cell r="DU110" t="str">
            <v/>
          </cell>
          <cell r="DV110" t="str">
            <v/>
          </cell>
          <cell r="DW110" t="str">
            <v/>
          </cell>
        </row>
        <row r="111"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BJ111" t="str">
            <v/>
          </cell>
          <cell r="BK111" t="str">
            <v/>
          </cell>
          <cell r="BL111">
            <v>0</v>
          </cell>
          <cell r="BM111">
            <v>0</v>
          </cell>
          <cell r="BN111" t="str">
            <v/>
          </cell>
          <cell r="BO111" t="str">
            <v/>
          </cell>
          <cell r="CP111" t="str">
            <v/>
          </cell>
          <cell r="CQ111" t="str">
            <v/>
          </cell>
          <cell r="CR111">
            <v>0</v>
          </cell>
          <cell r="CS111">
            <v>0</v>
          </cell>
          <cell r="CT111" t="str">
            <v/>
          </cell>
          <cell r="CU111" t="str">
            <v/>
          </cell>
          <cell r="DH111" t="str">
            <v/>
          </cell>
          <cell r="DI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 t="str">
            <v/>
          </cell>
          <cell r="DQ111" t="str">
            <v/>
          </cell>
          <cell r="DR111">
            <v>0</v>
          </cell>
          <cell r="DS111">
            <v>0</v>
          </cell>
          <cell r="DT111">
            <v>0</v>
          </cell>
          <cell r="DU111" t="str">
            <v/>
          </cell>
          <cell r="DV111" t="str">
            <v/>
          </cell>
          <cell r="DW111" t="str">
            <v/>
          </cell>
        </row>
        <row r="112"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BJ112" t="str">
            <v/>
          </cell>
          <cell r="BK112" t="str">
            <v/>
          </cell>
          <cell r="BL112">
            <v>0</v>
          </cell>
          <cell r="BM112">
            <v>0</v>
          </cell>
          <cell r="BN112" t="str">
            <v/>
          </cell>
          <cell r="BO112" t="str">
            <v/>
          </cell>
          <cell r="CP112" t="str">
            <v/>
          </cell>
          <cell r="CQ112" t="str">
            <v/>
          </cell>
          <cell r="CR112">
            <v>0</v>
          </cell>
          <cell r="CS112">
            <v>0</v>
          </cell>
          <cell r="CT112" t="str">
            <v/>
          </cell>
          <cell r="CU112" t="str">
            <v/>
          </cell>
          <cell r="DH112" t="str">
            <v/>
          </cell>
          <cell r="DI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 t="str">
            <v/>
          </cell>
          <cell r="DQ112" t="str">
            <v/>
          </cell>
          <cell r="DR112">
            <v>0</v>
          </cell>
          <cell r="DS112">
            <v>0</v>
          </cell>
          <cell r="DT112">
            <v>0</v>
          </cell>
          <cell r="DU112" t="str">
            <v/>
          </cell>
          <cell r="DV112" t="str">
            <v/>
          </cell>
          <cell r="DW112" t="str">
            <v/>
          </cell>
        </row>
        <row r="113"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BJ113" t="str">
            <v/>
          </cell>
          <cell r="BK113" t="str">
            <v/>
          </cell>
          <cell r="BL113">
            <v>0</v>
          </cell>
          <cell r="BM113">
            <v>0</v>
          </cell>
          <cell r="BN113" t="str">
            <v/>
          </cell>
          <cell r="BO113" t="str">
            <v/>
          </cell>
          <cell r="CP113" t="str">
            <v/>
          </cell>
          <cell r="CQ113" t="str">
            <v/>
          </cell>
          <cell r="CR113">
            <v>0</v>
          </cell>
          <cell r="CS113">
            <v>0</v>
          </cell>
          <cell r="CT113" t="str">
            <v/>
          </cell>
          <cell r="CU113" t="str">
            <v/>
          </cell>
          <cell r="DH113" t="str">
            <v/>
          </cell>
          <cell r="DI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 t="str">
            <v/>
          </cell>
          <cell r="DO113">
            <v>0</v>
          </cell>
          <cell r="DP113" t="str">
            <v/>
          </cell>
          <cell r="DQ113" t="str">
            <v/>
          </cell>
          <cell r="DR113">
            <v>0</v>
          </cell>
          <cell r="DS113">
            <v>0</v>
          </cell>
          <cell r="DT113">
            <v>0</v>
          </cell>
          <cell r="DU113" t="str">
            <v/>
          </cell>
          <cell r="DV113" t="str">
            <v/>
          </cell>
          <cell r="DW113" t="str">
            <v/>
          </cell>
        </row>
        <row r="114"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BJ114" t="str">
            <v/>
          </cell>
          <cell r="BK114" t="str">
            <v/>
          </cell>
          <cell r="BL114">
            <v>0</v>
          </cell>
          <cell r="BM114">
            <v>0</v>
          </cell>
          <cell r="BN114" t="str">
            <v/>
          </cell>
          <cell r="BO114" t="str">
            <v/>
          </cell>
          <cell r="CP114" t="str">
            <v/>
          </cell>
          <cell r="CQ114" t="str">
            <v/>
          </cell>
          <cell r="CR114">
            <v>0</v>
          </cell>
          <cell r="CS114">
            <v>0</v>
          </cell>
          <cell r="CT114" t="str">
            <v/>
          </cell>
          <cell r="CU114" t="str">
            <v/>
          </cell>
          <cell r="DH114" t="str">
            <v/>
          </cell>
          <cell r="DI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 t="str">
            <v/>
          </cell>
          <cell r="DQ114" t="str">
            <v/>
          </cell>
          <cell r="DR114">
            <v>0</v>
          </cell>
          <cell r="DS114">
            <v>0</v>
          </cell>
          <cell r="DT114">
            <v>0</v>
          </cell>
          <cell r="DU114" t="str">
            <v/>
          </cell>
          <cell r="DV114" t="str">
            <v/>
          </cell>
          <cell r="DW114" t="str">
            <v/>
          </cell>
        </row>
        <row r="115"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BJ115" t="str">
            <v/>
          </cell>
          <cell r="BK115" t="str">
            <v/>
          </cell>
          <cell r="BL115">
            <v>0</v>
          </cell>
          <cell r="BM115">
            <v>0</v>
          </cell>
          <cell r="BN115" t="str">
            <v/>
          </cell>
          <cell r="BO115" t="str">
            <v/>
          </cell>
          <cell r="CP115" t="str">
            <v/>
          </cell>
          <cell r="CQ115" t="str">
            <v/>
          </cell>
          <cell r="CR115">
            <v>0</v>
          </cell>
          <cell r="CS115">
            <v>0</v>
          </cell>
          <cell r="CT115" t="str">
            <v/>
          </cell>
          <cell r="CU115" t="str">
            <v/>
          </cell>
          <cell r="DH115" t="str">
            <v/>
          </cell>
          <cell r="DI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 t="str">
            <v/>
          </cell>
          <cell r="DQ115" t="str">
            <v/>
          </cell>
          <cell r="DR115">
            <v>0</v>
          </cell>
          <cell r="DS115">
            <v>0</v>
          </cell>
          <cell r="DT115">
            <v>0</v>
          </cell>
          <cell r="DU115" t="str">
            <v/>
          </cell>
          <cell r="DV115" t="str">
            <v/>
          </cell>
          <cell r="DW115" t="str">
            <v/>
          </cell>
        </row>
        <row r="116"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BJ116" t="str">
            <v/>
          </cell>
          <cell r="BK116" t="str">
            <v/>
          </cell>
          <cell r="BL116">
            <v>0</v>
          </cell>
          <cell r="BM116">
            <v>0</v>
          </cell>
          <cell r="BN116" t="str">
            <v/>
          </cell>
          <cell r="BO116" t="str">
            <v/>
          </cell>
          <cell r="CP116" t="str">
            <v/>
          </cell>
          <cell r="CQ116" t="str">
            <v/>
          </cell>
          <cell r="CR116">
            <v>0</v>
          </cell>
          <cell r="CS116">
            <v>0</v>
          </cell>
          <cell r="CT116" t="str">
            <v/>
          </cell>
          <cell r="CU116" t="str">
            <v/>
          </cell>
          <cell r="DH116" t="str">
            <v/>
          </cell>
          <cell r="DI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 t="str">
            <v/>
          </cell>
          <cell r="DQ116" t="str">
            <v/>
          </cell>
          <cell r="DR116">
            <v>0</v>
          </cell>
          <cell r="DS116">
            <v>0</v>
          </cell>
          <cell r="DT116">
            <v>0</v>
          </cell>
          <cell r="DU116" t="str">
            <v/>
          </cell>
          <cell r="DV116" t="str">
            <v/>
          </cell>
          <cell r="DW116" t="str">
            <v/>
          </cell>
        </row>
        <row r="117"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BJ117" t="str">
            <v/>
          </cell>
          <cell r="BK117" t="str">
            <v/>
          </cell>
          <cell r="BL117">
            <v>0</v>
          </cell>
          <cell r="BM117">
            <v>0</v>
          </cell>
          <cell r="BN117" t="str">
            <v/>
          </cell>
          <cell r="BO117" t="str">
            <v/>
          </cell>
          <cell r="CP117" t="str">
            <v/>
          </cell>
          <cell r="CQ117" t="str">
            <v/>
          </cell>
          <cell r="CR117">
            <v>0</v>
          </cell>
          <cell r="CS117">
            <v>0</v>
          </cell>
          <cell r="CT117" t="str">
            <v/>
          </cell>
          <cell r="CU117" t="str">
            <v/>
          </cell>
          <cell r="DH117" t="str">
            <v/>
          </cell>
          <cell r="DI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>
            <v>0</v>
          </cell>
          <cell r="DP117" t="str">
            <v/>
          </cell>
          <cell r="DQ117" t="str">
            <v/>
          </cell>
          <cell r="DR117">
            <v>0</v>
          </cell>
          <cell r="DS117">
            <v>0</v>
          </cell>
          <cell r="DT117">
            <v>0</v>
          </cell>
          <cell r="DU117" t="str">
            <v/>
          </cell>
          <cell r="DV117" t="str">
            <v/>
          </cell>
          <cell r="DW117" t="str">
            <v/>
          </cell>
        </row>
        <row r="118"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BJ118" t="str">
            <v/>
          </cell>
          <cell r="BK118" t="str">
            <v/>
          </cell>
          <cell r="BL118">
            <v>0</v>
          </cell>
          <cell r="BM118">
            <v>0</v>
          </cell>
          <cell r="BN118" t="str">
            <v/>
          </cell>
          <cell r="BO118" t="str">
            <v/>
          </cell>
          <cell r="CP118" t="str">
            <v/>
          </cell>
          <cell r="CQ118" t="str">
            <v/>
          </cell>
          <cell r="CR118">
            <v>0</v>
          </cell>
          <cell r="CS118">
            <v>0</v>
          </cell>
          <cell r="CT118" t="str">
            <v/>
          </cell>
          <cell r="CU118" t="str">
            <v/>
          </cell>
          <cell r="DH118" t="str">
            <v/>
          </cell>
          <cell r="DI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>
            <v>0</v>
          </cell>
          <cell r="DP118" t="str">
            <v/>
          </cell>
          <cell r="DQ118" t="str">
            <v/>
          </cell>
          <cell r="DR118">
            <v>0</v>
          </cell>
          <cell r="DS118">
            <v>0</v>
          </cell>
          <cell r="DT118">
            <v>0</v>
          </cell>
          <cell r="DU118" t="str">
            <v/>
          </cell>
          <cell r="DV118" t="str">
            <v/>
          </cell>
          <cell r="DW118" t="str">
            <v/>
          </cell>
        </row>
        <row r="119"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BJ119" t="str">
            <v/>
          </cell>
          <cell r="BK119" t="str">
            <v/>
          </cell>
          <cell r="BL119">
            <v>0</v>
          </cell>
          <cell r="BM119">
            <v>0</v>
          </cell>
          <cell r="BN119" t="str">
            <v/>
          </cell>
          <cell r="BO119" t="str">
            <v/>
          </cell>
          <cell r="CP119" t="str">
            <v/>
          </cell>
          <cell r="CQ119" t="str">
            <v/>
          </cell>
          <cell r="CR119">
            <v>0</v>
          </cell>
          <cell r="CS119">
            <v>0</v>
          </cell>
          <cell r="CT119" t="str">
            <v/>
          </cell>
          <cell r="CU119" t="str">
            <v/>
          </cell>
          <cell r="DH119" t="str">
            <v/>
          </cell>
          <cell r="DI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>
            <v>0</v>
          </cell>
          <cell r="DP119" t="str">
            <v/>
          </cell>
          <cell r="DQ119" t="str">
            <v/>
          </cell>
          <cell r="DR119">
            <v>0</v>
          </cell>
          <cell r="DS119">
            <v>0</v>
          </cell>
          <cell r="DT119">
            <v>0</v>
          </cell>
          <cell r="DU119" t="str">
            <v/>
          </cell>
          <cell r="DV119" t="str">
            <v/>
          </cell>
          <cell r="DW119" t="str">
            <v/>
          </cell>
        </row>
        <row r="120"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BJ120" t="str">
            <v/>
          </cell>
          <cell r="BK120" t="str">
            <v/>
          </cell>
          <cell r="BL120">
            <v>0</v>
          </cell>
          <cell r="BM120">
            <v>0</v>
          </cell>
          <cell r="BN120" t="str">
            <v/>
          </cell>
          <cell r="BO120" t="str">
            <v/>
          </cell>
          <cell r="CP120" t="str">
            <v/>
          </cell>
          <cell r="CQ120" t="str">
            <v/>
          </cell>
          <cell r="CR120">
            <v>0</v>
          </cell>
          <cell r="CS120">
            <v>0</v>
          </cell>
          <cell r="CT120" t="str">
            <v/>
          </cell>
          <cell r="CU120" t="str">
            <v/>
          </cell>
          <cell r="DH120" t="str">
            <v/>
          </cell>
          <cell r="DI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 t="str">
            <v/>
          </cell>
          <cell r="DO120">
            <v>0</v>
          </cell>
          <cell r="DP120" t="str">
            <v/>
          </cell>
          <cell r="DQ120" t="str">
            <v/>
          </cell>
          <cell r="DR120">
            <v>0</v>
          </cell>
          <cell r="DS120">
            <v>0</v>
          </cell>
          <cell r="DT120">
            <v>0</v>
          </cell>
          <cell r="DU120" t="str">
            <v/>
          </cell>
          <cell r="DV120" t="str">
            <v/>
          </cell>
          <cell r="DW120" t="str">
            <v/>
          </cell>
        </row>
        <row r="121"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BJ121" t="str">
            <v/>
          </cell>
          <cell r="BK121" t="str">
            <v/>
          </cell>
          <cell r="BL121">
            <v>0</v>
          </cell>
          <cell r="BM121">
            <v>0</v>
          </cell>
          <cell r="BN121" t="str">
            <v/>
          </cell>
          <cell r="BO121" t="str">
            <v/>
          </cell>
          <cell r="CP121" t="str">
            <v/>
          </cell>
          <cell r="CQ121" t="str">
            <v/>
          </cell>
          <cell r="CR121">
            <v>0</v>
          </cell>
          <cell r="CS121">
            <v>0</v>
          </cell>
          <cell r="CT121" t="str">
            <v/>
          </cell>
          <cell r="CU121" t="str">
            <v/>
          </cell>
          <cell r="DH121" t="str">
            <v/>
          </cell>
          <cell r="DI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 t="str">
            <v/>
          </cell>
          <cell r="DQ121" t="str">
            <v/>
          </cell>
          <cell r="DR121">
            <v>0</v>
          </cell>
          <cell r="DS121">
            <v>0</v>
          </cell>
          <cell r="DT121">
            <v>0</v>
          </cell>
          <cell r="DU121" t="str">
            <v/>
          </cell>
          <cell r="DV121" t="str">
            <v/>
          </cell>
          <cell r="DW121" t="str">
            <v/>
          </cell>
        </row>
        <row r="122"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BJ122" t="str">
            <v/>
          </cell>
          <cell r="BK122" t="str">
            <v/>
          </cell>
          <cell r="BL122">
            <v>0</v>
          </cell>
          <cell r="BM122">
            <v>0</v>
          </cell>
          <cell r="BN122" t="str">
            <v/>
          </cell>
          <cell r="BO122" t="str">
            <v/>
          </cell>
          <cell r="CP122" t="str">
            <v/>
          </cell>
          <cell r="CQ122" t="str">
            <v/>
          </cell>
          <cell r="CR122">
            <v>0</v>
          </cell>
          <cell r="CS122">
            <v>0</v>
          </cell>
          <cell r="CT122" t="str">
            <v/>
          </cell>
          <cell r="CU122" t="str">
            <v/>
          </cell>
          <cell r="DH122" t="str">
            <v/>
          </cell>
          <cell r="DI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 t="str">
            <v/>
          </cell>
          <cell r="DQ122" t="str">
            <v/>
          </cell>
          <cell r="DR122">
            <v>0</v>
          </cell>
          <cell r="DS122">
            <v>0</v>
          </cell>
          <cell r="DT122">
            <v>0</v>
          </cell>
          <cell r="DU122" t="str">
            <v/>
          </cell>
          <cell r="DV122" t="str">
            <v/>
          </cell>
          <cell r="DW122" t="str">
            <v/>
          </cell>
        </row>
        <row r="123"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BJ123" t="str">
            <v/>
          </cell>
          <cell r="BK123" t="str">
            <v/>
          </cell>
          <cell r="BL123">
            <v>0</v>
          </cell>
          <cell r="BM123">
            <v>0</v>
          </cell>
          <cell r="BN123" t="str">
            <v/>
          </cell>
          <cell r="BO123" t="str">
            <v/>
          </cell>
          <cell r="CP123" t="str">
            <v/>
          </cell>
          <cell r="CQ123" t="str">
            <v/>
          </cell>
          <cell r="CR123">
            <v>0</v>
          </cell>
          <cell r="CS123">
            <v>0</v>
          </cell>
          <cell r="CT123" t="str">
            <v/>
          </cell>
          <cell r="CU123" t="str">
            <v/>
          </cell>
          <cell r="DH123" t="str">
            <v/>
          </cell>
          <cell r="DI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 t="str">
            <v/>
          </cell>
          <cell r="DO123">
            <v>0</v>
          </cell>
          <cell r="DP123" t="str">
            <v/>
          </cell>
          <cell r="DQ123" t="str">
            <v/>
          </cell>
          <cell r="DR123">
            <v>0</v>
          </cell>
          <cell r="DS123">
            <v>0</v>
          </cell>
          <cell r="DT123">
            <v>0</v>
          </cell>
          <cell r="DU123" t="str">
            <v/>
          </cell>
          <cell r="DV123" t="str">
            <v/>
          </cell>
          <cell r="DW123" t="str">
            <v/>
          </cell>
        </row>
        <row r="124"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BJ124" t="str">
            <v/>
          </cell>
          <cell r="BK124" t="str">
            <v/>
          </cell>
          <cell r="BL124">
            <v>0</v>
          </cell>
          <cell r="BM124">
            <v>0</v>
          </cell>
          <cell r="BN124" t="str">
            <v/>
          </cell>
          <cell r="BO124" t="str">
            <v/>
          </cell>
          <cell r="CP124" t="str">
            <v/>
          </cell>
          <cell r="CQ124" t="str">
            <v/>
          </cell>
          <cell r="CR124">
            <v>0</v>
          </cell>
          <cell r="CS124">
            <v>0</v>
          </cell>
          <cell r="CT124" t="str">
            <v/>
          </cell>
          <cell r="CU124" t="str">
            <v/>
          </cell>
          <cell r="DH124" t="str">
            <v/>
          </cell>
          <cell r="DI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 t="str">
            <v/>
          </cell>
          <cell r="DQ124" t="str">
            <v/>
          </cell>
          <cell r="DR124">
            <v>0</v>
          </cell>
          <cell r="DS124">
            <v>0</v>
          </cell>
          <cell r="DT124">
            <v>0</v>
          </cell>
          <cell r="DU124" t="str">
            <v/>
          </cell>
          <cell r="DV124" t="str">
            <v/>
          </cell>
          <cell r="DW124" t="str">
            <v/>
          </cell>
        </row>
        <row r="125"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BJ125" t="str">
            <v/>
          </cell>
          <cell r="BK125" t="str">
            <v/>
          </cell>
          <cell r="BL125">
            <v>0</v>
          </cell>
          <cell r="BM125">
            <v>0</v>
          </cell>
          <cell r="BN125" t="str">
            <v/>
          </cell>
          <cell r="BO125" t="str">
            <v/>
          </cell>
          <cell r="CP125" t="str">
            <v/>
          </cell>
          <cell r="CQ125" t="str">
            <v/>
          </cell>
          <cell r="CR125">
            <v>0</v>
          </cell>
          <cell r="CS125">
            <v>0</v>
          </cell>
          <cell r="CT125" t="str">
            <v/>
          </cell>
          <cell r="CU125" t="str">
            <v/>
          </cell>
          <cell r="DH125" t="str">
            <v/>
          </cell>
          <cell r="DI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 t="str">
            <v/>
          </cell>
          <cell r="DO125">
            <v>0</v>
          </cell>
          <cell r="DP125" t="str">
            <v/>
          </cell>
          <cell r="DQ125" t="str">
            <v/>
          </cell>
          <cell r="DR125">
            <v>0</v>
          </cell>
          <cell r="DS125">
            <v>0</v>
          </cell>
          <cell r="DT125">
            <v>0</v>
          </cell>
          <cell r="DU125" t="str">
            <v/>
          </cell>
          <cell r="DV125" t="str">
            <v/>
          </cell>
          <cell r="DW125" t="str">
            <v/>
          </cell>
        </row>
        <row r="126"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BJ126" t="str">
            <v/>
          </cell>
          <cell r="BK126" t="str">
            <v/>
          </cell>
          <cell r="BL126">
            <v>0</v>
          </cell>
          <cell r="BM126">
            <v>0</v>
          </cell>
          <cell r="BN126" t="str">
            <v/>
          </cell>
          <cell r="BO126" t="str">
            <v/>
          </cell>
          <cell r="CP126" t="str">
            <v/>
          </cell>
          <cell r="CQ126" t="str">
            <v/>
          </cell>
          <cell r="CR126">
            <v>0</v>
          </cell>
          <cell r="CS126">
            <v>0</v>
          </cell>
          <cell r="CT126" t="str">
            <v/>
          </cell>
          <cell r="CU126" t="str">
            <v/>
          </cell>
          <cell r="DH126" t="str">
            <v/>
          </cell>
          <cell r="DI126" t="str">
            <v/>
          </cell>
          <cell r="DK126" t="str">
            <v/>
          </cell>
          <cell r="DL126" t="str">
            <v/>
          </cell>
          <cell r="DM126" t="str">
            <v/>
          </cell>
          <cell r="DN126" t="str">
            <v/>
          </cell>
          <cell r="DO126">
            <v>0</v>
          </cell>
          <cell r="DP126" t="str">
            <v/>
          </cell>
          <cell r="DQ126" t="str">
            <v/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 t="str">
            <v/>
          </cell>
        </row>
        <row r="127"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BJ127" t="str">
            <v/>
          </cell>
          <cell r="BK127" t="str">
            <v/>
          </cell>
          <cell r="BL127">
            <v>0</v>
          </cell>
          <cell r="BM127">
            <v>0</v>
          </cell>
          <cell r="BN127" t="str">
            <v/>
          </cell>
          <cell r="BO127" t="str">
            <v/>
          </cell>
          <cell r="CP127" t="str">
            <v/>
          </cell>
          <cell r="CQ127" t="str">
            <v/>
          </cell>
          <cell r="CR127">
            <v>0</v>
          </cell>
          <cell r="CS127">
            <v>0</v>
          </cell>
          <cell r="CT127" t="str">
            <v/>
          </cell>
          <cell r="CU127" t="str">
            <v/>
          </cell>
          <cell r="DH127" t="str">
            <v/>
          </cell>
          <cell r="DI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 t="str">
            <v/>
          </cell>
          <cell r="DQ127" t="str">
            <v/>
          </cell>
          <cell r="DR127">
            <v>0</v>
          </cell>
          <cell r="DS127">
            <v>0</v>
          </cell>
          <cell r="DT127">
            <v>0</v>
          </cell>
          <cell r="DU127" t="str">
            <v/>
          </cell>
          <cell r="DV127" t="str">
            <v/>
          </cell>
          <cell r="DW127" t="str">
            <v/>
          </cell>
        </row>
        <row r="128"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BJ128" t="str">
            <v/>
          </cell>
          <cell r="BK128" t="str">
            <v/>
          </cell>
          <cell r="BL128">
            <v>0</v>
          </cell>
          <cell r="BM128">
            <v>0</v>
          </cell>
          <cell r="BN128" t="str">
            <v/>
          </cell>
          <cell r="BO128" t="str">
            <v/>
          </cell>
          <cell r="CP128" t="str">
            <v/>
          </cell>
          <cell r="CQ128" t="str">
            <v/>
          </cell>
          <cell r="CR128">
            <v>0</v>
          </cell>
          <cell r="CS128">
            <v>0</v>
          </cell>
          <cell r="CT128" t="str">
            <v/>
          </cell>
          <cell r="CU128" t="str">
            <v/>
          </cell>
          <cell r="DH128" t="str">
            <v/>
          </cell>
          <cell r="DI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 t="str">
            <v/>
          </cell>
          <cell r="DO128">
            <v>0</v>
          </cell>
          <cell r="DP128" t="str">
            <v/>
          </cell>
          <cell r="DQ128" t="str">
            <v/>
          </cell>
          <cell r="DR128">
            <v>0</v>
          </cell>
          <cell r="DS128">
            <v>0</v>
          </cell>
          <cell r="DT128">
            <v>0</v>
          </cell>
          <cell r="DU128" t="str">
            <v/>
          </cell>
          <cell r="DV128" t="str">
            <v/>
          </cell>
          <cell r="DW128" t="str">
            <v/>
          </cell>
        </row>
        <row r="129"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BJ129" t="str">
            <v/>
          </cell>
          <cell r="BK129" t="str">
            <v/>
          </cell>
          <cell r="BL129">
            <v>0</v>
          </cell>
          <cell r="BM129">
            <v>0</v>
          </cell>
          <cell r="BN129" t="str">
            <v/>
          </cell>
          <cell r="BO129" t="str">
            <v/>
          </cell>
          <cell r="CP129" t="str">
            <v/>
          </cell>
          <cell r="CQ129" t="str">
            <v/>
          </cell>
          <cell r="CR129">
            <v>0</v>
          </cell>
          <cell r="CS129">
            <v>0</v>
          </cell>
          <cell r="CT129" t="str">
            <v/>
          </cell>
          <cell r="CU129" t="str">
            <v/>
          </cell>
          <cell r="DH129" t="str">
            <v/>
          </cell>
          <cell r="DI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 t="str">
            <v/>
          </cell>
          <cell r="DQ129" t="str">
            <v/>
          </cell>
          <cell r="DR129">
            <v>0</v>
          </cell>
          <cell r="DS129">
            <v>0</v>
          </cell>
          <cell r="DT129">
            <v>0</v>
          </cell>
          <cell r="DU129" t="str">
            <v/>
          </cell>
          <cell r="DV129" t="str">
            <v/>
          </cell>
          <cell r="DW129" t="str">
            <v/>
          </cell>
        </row>
        <row r="130"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BK130" t="str">
            <v>МС</v>
          </cell>
          <cell r="BL130">
            <v>0</v>
          </cell>
          <cell r="BM130">
            <v>0</v>
          </cell>
          <cell r="BN130" t="str">
            <v/>
          </cell>
          <cell r="BO130">
            <v>40</v>
          </cell>
          <cell r="CP130" t="str">
            <v/>
          </cell>
          <cell r="CQ130" t="str">
            <v/>
          </cell>
          <cell r="CR130">
            <v>0</v>
          </cell>
          <cell r="CS130">
            <v>0</v>
          </cell>
          <cell r="CT130" t="str">
            <v/>
          </cell>
          <cell r="CU130" t="str">
            <v/>
          </cell>
          <cell r="DH130" t="str">
            <v/>
          </cell>
          <cell r="DI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 t="str">
            <v/>
          </cell>
          <cell r="DQ130" t="str">
            <v/>
          </cell>
          <cell r="DR130">
            <v>0</v>
          </cell>
          <cell r="DS130">
            <v>0</v>
          </cell>
          <cell r="DT130">
            <v>0</v>
          </cell>
          <cell r="DU130" t="str">
            <v/>
          </cell>
          <cell r="DV130" t="str">
            <v/>
          </cell>
          <cell r="DW130" t="str">
            <v/>
          </cell>
        </row>
      </sheetData>
      <sheetData sheetId="5">
        <row r="11">
          <cell r="U11">
            <v>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Кубок шестикратного олимпийского чемпиона В.Ана (дисциплина шорт-трек)</v>
          </cell>
        </row>
        <row r="24">
          <cell r="D24">
            <v>100</v>
          </cell>
          <cell r="E24">
            <v>2</v>
          </cell>
        </row>
        <row r="25">
          <cell r="D25">
            <v>3</v>
          </cell>
        </row>
        <row r="34">
          <cell r="C34">
            <v>150</v>
          </cell>
          <cell r="E34">
            <v>1</v>
          </cell>
          <cell r="F34">
            <v>1000</v>
          </cell>
        </row>
        <row r="35">
          <cell r="C35">
            <v>159</v>
          </cell>
          <cell r="E35">
            <v>2</v>
          </cell>
          <cell r="F35">
            <v>800</v>
          </cell>
        </row>
        <row r="36">
          <cell r="C36">
            <v>172</v>
          </cell>
          <cell r="E36">
            <v>3</v>
          </cell>
          <cell r="F36">
            <v>640</v>
          </cell>
        </row>
        <row r="37">
          <cell r="C37">
            <v>178</v>
          </cell>
          <cell r="E37">
            <v>4</v>
          </cell>
          <cell r="F37">
            <v>512</v>
          </cell>
        </row>
        <row r="38">
          <cell r="C38">
            <v>185</v>
          </cell>
          <cell r="E38">
            <v>5</v>
          </cell>
          <cell r="F38">
            <v>410</v>
          </cell>
        </row>
        <row r="39">
          <cell r="C39">
            <v>200</v>
          </cell>
          <cell r="E39">
            <v>6</v>
          </cell>
          <cell r="F39">
            <v>328</v>
          </cell>
        </row>
        <row r="40">
          <cell r="C40">
            <v>46.4</v>
          </cell>
          <cell r="E40">
            <v>7</v>
          </cell>
          <cell r="F40">
            <v>262</v>
          </cell>
        </row>
        <row r="41">
          <cell r="C41">
            <v>48.9</v>
          </cell>
          <cell r="E41">
            <v>8</v>
          </cell>
          <cell r="F41">
            <v>210</v>
          </cell>
        </row>
        <row r="42">
          <cell r="C42">
            <v>50.9</v>
          </cell>
          <cell r="E42">
            <v>9</v>
          </cell>
          <cell r="F42">
            <v>168</v>
          </cell>
        </row>
        <row r="43">
          <cell r="C43">
            <v>55.4</v>
          </cell>
          <cell r="E43">
            <v>10</v>
          </cell>
          <cell r="F43">
            <v>134</v>
          </cell>
        </row>
        <row r="44">
          <cell r="C44">
            <v>57.9</v>
          </cell>
          <cell r="E44">
            <v>11</v>
          </cell>
          <cell r="F44">
            <v>107</v>
          </cell>
        </row>
        <row r="45">
          <cell r="C45">
            <v>65.5</v>
          </cell>
          <cell r="E45">
            <v>12</v>
          </cell>
          <cell r="F45">
            <v>86</v>
          </cell>
        </row>
        <row r="46">
          <cell r="C46">
            <v>69</v>
          </cell>
          <cell r="E46">
            <v>13</v>
          </cell>
          <cell r="F46">
            <v>69</v>
          </cell>
        </row>
        <row r="47">
          <cell r="C47">
            <v>72</v>
          </cell>
          <cell r="E47">
            <v>14</v>
          </cell>
          <cell r="F47">
            <v>55</v>
          </cell>
        </row>
        <row r="48">
          <cell r="C48">
            <v>96</v>
          </cell>
          <cell r="E48">
            <v>15</v>
          </cell>
          <cell r="F48">
            <v>44</v>
          </cell>
        </row>
        <row r="49">
          <cell r="C49">
            <v>102</v>
          </cell>
          <cell r="E49">
            <v>16</v>
          </cell>
          <cell r="F49">
            <v>35</v>
          </cell>
        </row>
        <row r="50">
          <cell r="C50">
            <v>110</v>
          </cell>
          <cell r="E50">
            <v>17</v>
          </cell>
          <cell r="F50">
            <v>28</v>
          </cell>
        </row>
        <row r="51">
          <cell r="C51">
            <v>115</v>
          </cell>
          <cell r="E51">
            <v>18</v>
          </cell>
          <cell r="F51">
            <v>27</v>
          </cell>
        </row>
        <row r="52">
          <cell r="C52">
            <v>125</v>
          </cell>
          <cell r="E52">
            <v>19</v>
          </cell>
          <cell r="F52">
            <v>26</v>
          </cell>
        </row>
        <row r="53">
          <cell r="C53">
            <v>134</v>
          </cell>
          <cell r="E53">
            <v>20</v>
          </cell>
          <cell r="F53">
            <v>25</v>
          </cell>
        </row>
        <row r="54">
          <cell r="C54">
            <v>142</v>
          </cell>
          <cell r="E54">
            <v>21</v>
          </cell>
          <cell r="F54">
            <v>24</v>
          </cell>
        </row>
        <row r="55">
          <cell r="C55">
            <v>150</v>
          </cell>
          <cell r="E55">
            <v>22</v>
          </cell>
          <cell r="F55">
            <v>23</v>
          </cell>
        </row>
        <row r="56">
          <cell r="C56" t="str">
            <v>147</v>
          </cell>
          <cell r="E56">
            <v>23</v>
          </cell>
          <cell r="F56">
            <v>22</v>
          </cell>
        </row>
        <row r="57">
          <cell r="C57" t="str">
            <v>155</v>
          </cell>
          <cell r="E57">
            <v>24</v>
          </cell>
          <cell r="F57">
            <v>21</v>
          </cell>
        </row>
        <row r="58">
          <cell r="C58" t="str">
            <v>165</v>
          </cell>
          <cell r="E58">
            <v>25</v>
          </cell>
          <cell r="F58">
            <v>20</v>
          </cell>
        </row>
        <row r="59">
          <cell r="C59" t="str">
            <v>175</v>
          </cell>
          <cell r="E59">
            <v>26</v>
          </cell>
          <cell r="F59">
            <v>19</v>
          </cell>
        </row>
        <row r="60">
          <cell r="C60" t="str">
            <v>187</v>
          </cell>
          <cell r="E60">
            <v>27</v>
          </cell>
          <cell r="F60">
            <v>18</v>
          </cell>
        </row>
        <row r="61">
          <cell r="C61" t="str">
            <v>195</v>
          </cell>
          <cell r="E61">
            <v>28</v>
          </cell>
          <cell r="F61">
            <v>17</v>
          </cell>
        </row>
        <row r="62">
          <cell r="C62" t="str">
            <v>204</v>
          </cell>
          <cell r="E62">
            <v>29</v>
          </cell>
          <cell r="F62">
            <v>16</v>
          </cell>
        </row>
        <row r="63">
          <cell r="E63">
            <v>30</v>
          </cell>
          <cell r="F63">
            <v>15</v>
          </cell>
        </row>
        <row r="64">
          <cell r="E64">
            <v>31</v>
          </cell>
          <cell r="F64">
            <v>14</v>
          </cell>
        </row>
        <row r="65">
          <cell r="E65">
            <v>32</v>
          </cell>
          <cell r="F65">
            <v>13</v>
          </cell>
        </row>
        <row r="66">
          <cell r="C66" t="str">
            <v>175</v>
          </cell>
          <cell r="E66">
            <v>33</v>
          </cell>
          <cell r="F66">
            <v>12</v>
          </cell>
        </row>
        <row r="67">
          <cell r="C67" t="str">
            <v>186</v>
          </cell>
          <cell r="E67">
            <v>34</v>
          </cell>
          <cell r="F67">
            <v>11</v>
          </cell>
        </row>
        <row r="68">
          <cell r="C68" t="str">
            <v>195</v>
          </cell>
          <cell r="E68">
            <v>35</v>
          </cell>
          <cell r="F68">
            <v>10</v>
          </cell>
        </row>
        <row r="69">
          <cell r="C69" t="str">
            <v>141,5</v>
          </cell>
          <cell r="E69">
            <v>36</v>
          </cell>
          <cell r="F69">
            <v>9</v>
          </cell>
        </row>
        <row r="70">
          <cell r="C70" t="str">
            <v>148</v>
          </cell>
          <cell r="E70">
            <v>37</v>
          </cell>
          <cell r="F70">
            <v>8</v>
          </cell>
        </row>
        <row r="71">
          <cell r="C71" t="str">
            <v>156,5</v>
          </cell>
          <cell r="E71">
            <v>38</v>
          </cell>
          <cell r="F71">
            <v>7</v>
          </cell>
        </row>
        <row r="72">
          <cell r="C72" t="str">
            <v>166,5</v>
          </cell>
          <cell r="E72">
            <v>39</v>
          </cell>
          <cell r="F72">
            <v>6</v>
          </cell>
        </row>
        <row r="73">
          <cell r="E73">
            <v>40</v>
          </cell>
          <cell r="F73">
            <v>5</v>
          </cell>
        </row>
        <row r="74">
          <cell r="E74">
            <v>41</v>
          </cell>
          <cell r="F74">
            <v>4</v>
          </cell>
        </row>
        <row r="75">
          <cell r="C75">
            <v>141</v>
          </cell>
          <cell r="E75">
            <v>42</v>
          </cell>
          <cell r="F75">
            <v>3</v>
          </cell>
        </row>
        <row r="76">
          <cell r="C76">
            <v>149</v>
          </cell>
          <cell r="E76">
            <v>43</v>
          </cell>
          <cell r="F76">
            <v>2</v>
          </cell>
        </row>
        <row r="77">
          <cell r="C77">
            <v>157</v>
          </cell>
          <cell r="E77">
            <v>44</v>
          </cell>
          <cell r="F77">
            <v>1</v>
          </cell>
        </row>
        <row r="78">
          <cell r="C78">
            <v>169</v>
          </cell>
          <cell r="E78">
            <v>45</v>
          </cell>
          <cell r="F78">
            <v>1</v>
          </cell>
        </row>
        <row r="79">
          <cell r="C79">
            <v>177</v>
          </cell>
          <cell r="E79">
            <v>46</v>
          </cell>
          <cell r="F79">
            <v>1</v>
          </cell>
        </row>
        <row r="80">
          <cell r="C80">
            <v>195</v>
          </cell>
          <cell r="E80">
            <v>47</v>
          </cell>
          <cell r="F80">
            <v>1</v>
          </cell>
        </row>
        <row r="81">
          <cell r="C81">
            <v>43.3</v>
          </cell>
          <cell r="E81">
            <v>48</v>
          </cell>
          <cell r="F81">
            <v>1</v>
          </cell>
        </row>
        <row r="82">
          <cell r="C82">
            <v>45.7</v>
          </cell>
          <cell r="E82">
            <v>49</v>
          </cell>
          <cell r="F82">
            <v>1</v>
          </cell>
        </row>
        <row r="83">
          <cell r="C83">
            <v>49.7</v>
          </cell>
          <cell r="E83">
            <v>50</v>
          </cell>
          <cell r="F83">
            <v>1</v>
          </cell>
        </row>
        <row r="84">
          <cell r="C84">
            <v>52.2</v>
          </cell>
          <cell r="E84">
            <v>51</v>
          </cell>
          <cell r="F84">
            <v>1</v>
          </cell>
        </row>
        <row r="85">
          <cell r="C85">
            <v>55.7</v>
          </cell>
          <cell r="E85">
            <v>52</v>
          </cell>
          <cell r="F85">
            <v>1</v>
          </cell>
        </row>
        <row r="86">
          <cell r="C86">
            <v>63.5</v>
          </cell>
          <cell r="E86">
            <v>53</v>
          </cell>
          <cell r="F86">
            <v>1</v>
          </cell>
        </row>
        <row r="87">
          <cell r="C87">
            <v>67</v>
          </cell>
          <cell r="E87">
            <v>54</v>
          </cell>
          <cell r="F87">
            <v>1</v>
          </cell>
        </row>
        <row r="88">
          <cell r="C88">
            <v>70</v>
          </cell>
          <cell r="E88">
            <v>55</v>
          </cell>
          <cell r="F88">
            <v>1</v>
          </cell>
        </row>
        <row r="89">
          <cell r="C89">
            <v>90</v>
          </cell>
          <cell r="E89">
            <v>56</v>
          </cell>
          <cell r="F89">
            <v>1</v>
          </cell>
        </row>
        <row r="90">
          <cell r="C90">
            <v>94</v>
          </cell>
          <cell r="E90">
            <v>57</v>
          </cell>
          <cell r="F90">
            <v>1</v>
          </cell>
        </row>
        <row r="91">
          <cell r="C91">
            <v>99</v>
          </cell>
          <cell r="E91">
            <v>58</v>
          </cell>
          <cell r="F91">
            <v>1</v>
          </cell>
        </row>
        <row r="92">
          <cell r="C92">
            <v>107.5</v>
          </cell>
          <cell r="E92">
            <v>59</v>
          </cell>
          <cell r="F92">
            <v>1</v>
          </cell>
        </row>
        <row r="93">
          <cell r="C93">
            <v>114</v>
          </cell>
          <cell r="E93">
            <v>60</v>
          </cell>
          <cell r="F93">
            <v>1</v>
          </cell>
        </row>
        <row r="94">
          <cell r="C94">
            <v>123</v>
          </cell>
          <cell r="E94">
            <v>61</v>
          </cell>
          <cell r="F94">
            <v>1</v>
          </cell>
        </row>
        <row r="95">
          <cell r="C95">
            <v>138</v>
          </cell>
          <cell r="E95">
            <v>62</v>
          </cell>
          <cell r="F95">
            <v>1</v>
          </cell>
        </row>
        <row r="96">
          <cell r="C96">
            <v>144</v>
          </cell>
          <cell r="E96">
            <v>63</v>
          </cell>
          <cell r="F96">
            <v>1</v>
          </cell>
        </row>
        <row r="97">
          <cell r="C97" t="str">
            <v>143</v>
          </cell>
          <cell r="E97">
            <v>64</v>
          </cell>
          <cell r="F97">
            <v>1</v>
          </cell>
        </row>
        <row r="98">
          <cell r="C98" t="str">
            <v>152</v>
          </cell>
          <cell r="E98">
            <v>65</v>
          </cell>
          <cell r="F98">
            <v>1</v>
          </cell>
        </row>
        <row r="99">
          <cell r="C99" t="str">
            <v>163</v>
          </cell>
          <cell r="E99">
            <v>66</v>
          </cell>
          <cell r="F99">
            <v>1</v>
          </cell>
        </row>
        <row r="100">
          <cell r="C100" t="str">
            <v>172</v>
          </cell>
          <cell r="E100">
            <v>67</v>
          </cell>
          <cell r="F100">
            <v>1</v>
          </cell>
        </row>
        <row r="101">
          <cell r="C101" t="str">
            <v>183</v>
          </cell>
          <cell r="E101">
            <v>68</v>
          </cell>
          <cell r="F101">
            <v>1</v>
          </cell>
        </row>
        <row r="102">
          <cell r="C102" t="str">
            <v>191</v>
          </cell>
          <cell r="E102">
            <v>69</v>
          </cell>
          <cell r="F102">
            <v>1</v>
          </cell>
        </row>
        <row r="103">
          <cell r="C103" t="str">
            <v>200</v>
          </cell>
          <cell r="E103">
            <v>70</v>
          </cell>
          <cell r="F103">
            <v>1</v>
          </cell>
        </row>
        <row r="104">
          <cell r="E104">
            <v>71</v>
          </cell>
          <cell r="F104">
            <v>1</v>
          </cell>
        </row>
        <row r="105">
          <cell r="E105">
            <v>72</v>
          </cell>
          <cell r="F105">
            <v>1</v>
          </cell>
        </row>
        <row r="106">
          <cell r="E106">
            <v>73</v>
          </cell>
          <cell r="F106">
            <v>1</v>
          </cell>
        </row>
        <row r="107">
          <cell r="C107" t="str">
            <v>165</v>
          </cell>
          <cell r="E107">
            <v>74</v>
          </cell>
          <cell r="F107">
            <v>1</v>
          </cell>
        </row>
        <row r="108">
          <cell r="C108" t="str">
            <v>175</v>
          </cell>
          <cell r="E108">
            <v>75</v>
          </cell>
          <cell r="F108">
            <v>1</v>
          </cell>
        </row>
        <row r="109">
          <cell r="C109" t="str">
            <v>185,5</v>
          </cell>
          <cell r="E109">
            <v>76</v>
          </cell>
          <cell r="F109">
            <v>1</v>
          </cell>
        </row>
        <row r="110">
          <cell r="C110" t="str">
            <v>132</v>
          </cell>
          <cell r="E110">
            <v>77</v>
          </cell>
          <cell r="F110">
            <v>1</v>
          </cell>
        </row>
        <row r="111">
          <cell r="C111" t="str">
            <v>138,5</v>
          </cell>
          <cell r="E111">
            <v>78</v>
          </cell>
          <cell r="F111">
            <v>1</v>
          </cell>
        </row>
        <row r="112">
          <cell r="C112" t="str">
            <v>145,5</v>
          </cell>
          <cell r="E112">
            <v>79</v>
          </cell>
          <cell r="F112">
            <v>1</v>
          </cell>
        </row>
        <row r="113">
          <cell r="C113" t="str">
            <v>155</v>
          </cell>
          <cell r="E113">
            <v>80</v>
          </cell>
          <cell r="F113">
            <v>1</v>
          </cell>
        </row>
        <row r="114">
          <cell r="E114">
            <v>81</v>
          </cell>
          <cell r="F114">
            <v>1</v>
          </cell>
        </row>
        <row r="115">
          <cell r="E115">
            <v>82</v>
          </cell>
          <cell r="F115">
            <v>1</v>
          </cell>
        </row>
        <row r="116">
          <cell r="E116">
            <v>83</v>
          </cell>
          <cell r="F116">
            <v>1</v>
          </cell>
        </row>
        <row r="117">
          <cell r="E117">
            <v>84</v>
          </cell>
          <cell r="F117">
            <v>1</v>
          </cell>
        </row>
        <row r="118">
          <cell r="E118">
            <v>85</v>
          </cell>
          <cell r="F118">
            <v>1</v>
          </cell>
        </row>
        <row r="119">
          <cell r="E119">
            <v>86</v>
          </cell>
          <cell r="F119">
            <v>1</v>
          </cell>
        </row>
        <row r="120">
          <cell r="E120">
            <v>87</v>
          </cell>
          <cell r="F120">
            <v>1</v>
          </cell>
        </row>
        <row r="121">
          <cell r="E121">
            <v>88</v>
          </cell>
          <cell r="F121">
            <v>1</v>
          </cell>
        </row>
        <row r="122">
          <cell r="E122">
            <v>89</v>
          </cell>
          <cell r="F122">
            <v>1</v>
          </cell>
        </row>
        <row r="123">
          <cell r="E123">
            <v>90</v>
          </cell>
          <cell r="F123">
            <v>1</v>
          </cell>
        </row>
        <row r="124">
          <cell r="E124">
            <v>91</v>
          </cell>
          <cell r="F124">
            <v>1</v>
          </cell>
        </row>
        <row r="125">
          <cell r="E125">
            <v>92</v>
          </cell>
          <cell r="F125">
            <v>1</v>
          </cell>
        </row>
        <row r="126">
          <cell r="E126">
            <v>93</v>
          </cell>
          <cell r="F126">
            <v>1</v>
          </cell>
        </row>
        <row r="127">
          <cell r="E127">
            <v>94</v>
          </cell>
          <cell r="F127">
            <v>1</v>
          </cell>
        </row>
        <row r="128">
          <cell r="E128">
            <v>95</v>
          </cell>
          <cell r="F128">
            <v>1</v>
          </cell>
        </row>
        <row r="129">
          <cell r="E129">
            <v>96</v>
          </cell>
          <cell r="F129">
            <v>1</v>
          </cell>
        </row>
        <row r="130">
          <cell r="E130">
            <v>97</v>
          </cell>
          <cell r="F130">
            <v>1</v>
          </cell>
        </row>
        <row r="131">
          <cell r="E131">
            <v>98</v>
          </cell>
          <cell r="F131">
            <v>1</v>
          </cell>
        </row>
        <row r="132">
          <cell r="E132">
            <v>99</v>
          </cell>
          <cell r="F132">
            <v>1</v>
          </cell>
        </row>
        <row r="133">
          <cell r="E133">
            <v>100</v>
          </cell>
          <cell r="F133">
            <v>1</v>
          </cell>
        </row>
        <row r="134">
          <cell r="E134">
            <v>101</v>
          </cell>
          <cell r="F134">
            <v>1</v>
          </cell>
        </row>
        <row r="135">
          <cell r="E135">
            <v>102</v>
          </cell>
          <cell r="F135">
            <v>1</v>
          </cell>
        </row>
        <row r="136">
          <cell r="E136">
            <v>103</v>
          </cell>
          <cell r="F136">
            <v>1</v>
          </cell>
        </row>
        <row r="137">
          <cell r="E137">
            <v>104</v>
          </cell>
          <cell r="F137">
            <v>1</v>
          </cell>
        </row>
        <row r="138">
          <cell r="E138">
            <v>105</v>
          </cell>
          <cell r="F138">
            <v>1</v>
          </cell>
        </row>
        <row r="139">
          <cell r="E139">
            <v>106</v>
          </cell>
          <cell r="F139">
            <v>1</v>
          </cell>
        </row>
        <row r="140">
          <cell r="E140">
            <v>107</v>
          </cell>
          <cell r="F140">
            <v>1</v>
          </cell>
        </row>
        <row r="141">
          <cell r="E141">
            <v>108</v>
          </cell>
          <cell r="F141">
            <v>1</v>
          </cell>
        </row>
        <row r="142">
          <cell r="E142">
            <v>109</v>
          </cell>
          <cell r="F142">
            <v>1</v>
          </cell>
        </row>
        <row r="143">
          <cell r="E143">
            <v>110</v>
          </cell>
          <cell r="F143">
            <v>1</v>
          </cell>
        </row>
        <row r="144">
          <cell r="E144">
            <v>111</v>
          </cell>
          <cell r="F144">
            <v>1</v>
          </cell>
        </row>
        <row r="145">
          <cell r="E145">
            <v>112</v>
          </cell>
          <cell r="F145">
            <v>1</v>
          </cell>
        </row>
        <row r="146">
          <cell r="E146">
            <v>113</v>
          </cell>
          <cell r="F146">
            <v>1</v>
          </cell>
        </row>
        <row r="147">
          <cell r="E147">
            <v>114</v>
          </cell>
          <cell r="F147">
            <v>1</v>
          </cell>
        </row>
        <row r="148">
          <cell r="E148">
            <v>115</v>
          </cell>
          <cell r="F148">
            <v>1</v>
          </cell>
        </row>
        <row r="149">
          <cell r="E149">
            <v>116</v>
          </cell>
          <cell r="F149">
            <v>1</v>
          </cell>
        </row>
        <row r="150">
          <cell r="E150">
            <v>117</v>
          </cell>
          <cell r="F150">
            <v>1</v>
          </cell>
        </row>
        <row r="151">
          <cell r="E151">
            <v>118</v>
          </cell>
          <cell r="F151">
            <v>1</v>
          </cell>
        </row>
        <row r="152">
          <cell r="E152">
            <v>119</v>
          </cell>
          <cell r="F152">
            <v>1</v>
          </cell>
        </row>
        <row r="153">
          <cell r="E153">
            <v>120</v>
          </cell>
          <cell r="F153">
            <v>1</v>
          </cell>
        </row>
        <row r="154">
          <cell r="E154">
            <v>121</v>
          </cell>
          <cell r="F154">
            <v>1</v>
          </cell>
        </row>
        <row r="155">
          <cell r="E155">
            <v>122</v>
          </cell>
          <cell r="F155">
            <v>1</v>
          </cell>
        </row>
        <row r="156">
          <cell r="E156">
            <v>123</v>
          </cell>
          <cell r="F156">
            <v>1</v>
          </cell>
        </row>
        <row r="157">
          <cell r="E157">
            <v>124</v>
          </cell>
          <cell r="F157">
            <v>1</v>
          </cell>
        </row>
        <row r="158">
          <cell r="E158">
            <v>125</v>
          </cell>
          <cell r="F158">
            <v>1</v>
          </cell>
        </row>
        <row r="159">
          <cell r="E159">
            <v>126</v>
          </cell>
          <cell r="F159">
            <v>1</v>
          </cell>
        </row>
        <row r="160">
          <cell r="E160">
            <v>127</v>
          </cell>
          <cell r="F160">
            <v>1</v>
          </cell>
        </row>
        <row r="161">
          <cell r="E161">
            <v>128</v>
          </cell>
          <cell r="F161">
            <v>1</v>
          </cell>
        </row>
        <row r="162">
          <cell r="E162">
            <v>129</v>
          </cell>
          <cell r="F162">
            <v>1</v>
          </cell>
        </row>
        <row r="163">
          <cell r="E163">
            <v>130</v>
          </cell>
          <cell r="F163">
            <v>1</v>
          </cell>
        </row>
        <row r="164">
          <cell r="E164">
            <v>131</v>
          </cell>
          <cell r="F164">
            <v>1</v>
          </cell>
        </row>
        <row r="165">
          <cell r="E165">
            <v>132</v>
          </cell>
          <cell r="F165">
            <v>1</v>
          </cell>
        </row>
        <row r="166">
          <cell r="E166">
            <v>133</v>
          </cell>
          <cell r="F166">
            <v>1</v>
          </cell>
        </row>
        <row r="167">
          <cell r="E167">
            <v>134</v>
          </cell>
          <cell r="F167">
            <v>1</v>
          </cell>
        </row>
        <row r="168">
          <cell r="E168">
            <v>135</v>
          </cell>
          <cell r="F168">
            <v>1</v>
          </cell>
        </row>
        <row r="169">
          <cell r="E169">
            <v>136</v>
          </cell>
          <cell r="F169">
            <v>1</v>
          </cell>
        </row>
        <row r="170">
          <cell r="E170">
            <v>137</v>
          </cell>
          <cell r="F170">
            <v>1</v>
          </cell>
        </row>
        <row r="171">
          <cell r="E171">
            <v>138</v>
          </cell>
          <cell r="F171">
            <v>1</v>
          </cell>
        </row>
        <row r="172">
          <cell r="E172">
            <v>139</v>
          </cell>
          <cell r="F172">
            <v>1</v>
          </cell>
        </row>
        <row r="173">
          <cell r="E173">
            <v>140</v>
          </cell>
          <cell r="F173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zoomScale="90" zoomScaleNormal="90" workbookViewId="0">
      <selection activeCell="C10" sqref="C10"/>
    </sheetView>
  </sheetViews>
  <sheetFormatPr defaultRowHeight="13.2" x14ac:dyDescent="0.25"/>
  <cols>
    <col min="1" max="1" width="6.44140625" customWidth="1"/>
    <col min="2" max="2" width="22.109375" customWidth="1"/>
    <col min="3" max="3" width="24" customWidth="1"/>
    <col min="4" max="4" width="7.5546875" customWidth="1"/>
    <col min="5" max="5" width="5.6640625" customWidth="1"/>
    <col min="6" max="6" width="6.88671875" customWidth="1"/>
    <col min="7" max="7" width="5.6640625" customWidth="1"/>
    <col min="8" max="8" width="6.109375" customWidth="1"/>
    <col min="9" max="9" width="5.6640625" customWidth="1"/>
    <col min="10" max="10" width="11.6640625" style="1" customWidth="1"/>
    <col min="11" max="11" width="6.6640625" customWidth="1"/>
    <col min="12" max="12" width="7.44140625" customWidth="1"/>
    <col min="13" max="13" width="25" bestFit="1" customWidth="1"/>
    <col min="14" max="14" width="33.44140625" customWidth="1"/>
    <col min="15" max="15" width="5.77734375" bestFit="1" customWidth="1"/>
    <col min="16" max="16" width="5" bestFit="1" customWidth="1"/>
    <col min="17" max="17" width="5.77734375" bestFit="1" customWidth="1"/>
    <col min="18" max="18" width="5.88671875" customWidth="1"/>
    <col min="19" max="19" width="5.77734375" bestFit="1" customWidth="1"/>
    <col min="20" max="20" width="6.5546875" customWidth="1"/>
    <col min="21" max="21" width="12.6640625" customWidth="1"/>
  </cols>
  <sheetData>
    <row r="1" spans="1:21" ht="18" x14ac:dyDescent="0.35">
      <c r="A1" s="51" t="s">
        <v>380</v>
      </c>
      <c r="B1" s="52"/>
      <c r="C1" s="53"/>
      <c r="D1" s="53"/>
      <c r="E1" s="53"/>
      <c r="F1" s="53"/>
      <c r="G1" s="53"/>
      <c r="H1" s="53"/>
      <c r="I1" s="53"/>
      <c r="J1" s="53"/>
      <c r="K1" s="54"/>
      <c r="L1" s="55"/>
      <c r="M1" s="55"/>
      <c r="N1" s="54"/>
      <c r="O1" s="53"/>
      <c r="P1" s="53"/>
      <c r="Q1" s="53"/>
      <c r="R1" s="53"/>
      <c r="S1" s="53"/>
      <c r="T1" s="53"/>
      <c r="U1" s="53"/>
    </row>
    <row r="2" spans="1:21" s="109" customFormat="1" ht="16.2" thickBot="1" x14ac:dyDescent="0.35">
      <c r="A2" s="105" t="s">
        <v>377</v>
      </c>
      <c r="B2" s="106"/>
      <c r="C2" s="107"/>
      <c r="D2" s="107"/>
      <c r="E2" s="107"/>
      <c r="F2" s="107"/>
      <c r="G2" s="107"/>
      <c r="H2" s="107"/>
      <c r="I2" s="107"/>
      <c r="J2" s="107"/>
      <c r="K2" s="106"/>
      <c r="L2" s="108"/>
      <c r="M2" s="108"/>
      <c r="N2" s="106"/>
      <c r="O2" s="107"/>
      <c r="P2" s="107"/>
      <c r="Q2" s="107"/>
      <c r="R2" s="107"/>
      <c r="S2" s="107"/>
      <c r="T2" s="107"/>
      <c r="U2" s="107"/>
    </row>
    <row r="3" spans="1:21" s="109" customFormat="1" ht="16.2" thickBot="1" x14ac:dyDescent="0.35">
      <c r="A3" s="256"/>
      <c r="B3" s="112" t="s">
        <v>378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108"/>
      <c r="N3" s="107"/>
      <c r="O3" s="107"/>
      <c r="P3" s="107"/>
      <c r="Q3" s="107"/>
      <c r="R3" s="107"/>
      <c r="S3" s="107"/>
      <c r="T3" s="107"/>
      <c r="U3" s="107"/>
    </row>
    <row r="4" spans="1:21" s="109" customFormat="1" ht="15.6" x14ac:dyDescent="0.3">
      <c r="A4" s="111" t="s">
        <v>379</v>
      </c>
      <c r="B4" s="110"/>
      <c r="C4" s="107"/>
      <c r="D4" s="107"/>
      <c r="E4" s="107"/>
      <c r="F4" s="107"/>
      <c r="G4" s="107"/>
      <c r="H4" s="107"/>
      <c r="I4" s="107"/>
      <c r="J4" s="107"/>
      <c r="K4" s="106"/>
      <c r="L4" s="108"/>
      <c r="M4" s="108"/>
      <c r="N4" s="106"/>
      <c r="O4" s="107"/>
      <c r="P4" s="107"/>
      <c r="Q4" s="107"/>
      <c r="R4" s="107"/>
      <c r="S4" s="107"/>
      <c r="T4" s="107"/>
      <c r="U4" s="107"/>
    </row>
    <row r="5" spans="1:21" s="178" customFormat="1" ht="15.6" x14ac:dyDescent="0.3">
      <c r="A5" s="173" t="s">
        <v>381</v>
      </c>
      <c r="B5" s="174"/>
      <c r="C5" s="175"/>
      <c r="D5" s="175"/>
      <c r="E5" s="175"/>
      <c r="F5" s="175"/>
      <c r="G5" s="175"/>
      <c r="H5" s="175"/>
      <c r="I5" s="175"/>
      <c r="J5" s="175"/>
      <c r="K5" s="176"/>
      <c r="L5" s="177" t="s">
        <v>382</v>
      </c>
      <c r="M5" s="177"/>
      <c r="N5" s="176"/>
      <c r="O5" s="175"/>
      <c r="P5" s="175"/>
      <c r="Q5" s="175"/>
      <c r="R5" s="175"/>
      <c r="S5" s="175"/>
      <c r="T5" s="175"/>
      <c r="U5" s="175"/>
    </row>
    <row r="6" spans="1:21" x14ac:dyDescent="0.25">
      <c r="A6" s="235" t="s">
        <v>210</v>
      </c>
      <c r="B6" s="56"/>
      <c r="C6" s="56"/>
      <c r="D6" s="236" t="s">
        <v>211</v>
      </c>
      <c r="E6" s="237"/>
      <c r="F6" s="237"/>
      <c r="G6" s="237"/>
      <c r="H6" s="237"/>
      <c r="I6" s="238"/>
      <c r="J6" s="239" t="s">
        <v>212</v>
      </c>
      <c r="K6" s="57"/>
      <c r="L6" s="235" t="s">
        <v>210</v>
      </c>
      <c r="M6" s="56"/>
      <c r="N6" s="58"/>
      <c r="O6" s="236" t="s">
        <v>211</v>
      </c>
      <c r="P6" s="237"/>
      <c r="Q6" s="237"/>
      <c r="R6" s="237"/>
      <c r="S6" s="237"/>
      <c r="T6" s="238"/>
      <c r="U6" s="239" t="s">
        <v>212</v>
      </c>
    </row>
    <row r="7" spans="1:21" x14ac:dyDescent="0.25">
      <c r="A7" s="235"/>
      <c r="B7" s="59" t="s">
        <v>3</v>
      </c>
      <c r="C7" s="59" t="s">
        <v>8</v>
      </c>
      <c r="D7" s="241" t="s">
        <v>213</v>
      </c>
      <c r="E7" s="234"/>
      <c r="F7" s="233" t="s">
        <v>214</v>
      </c>
      <c r="G7" s="233"/>
      <c r="H7" s="234" t="s">
        <v>215</v>
      </c>
      <c r="I7" s="233"/>
      <c r="J7" s="240"/>
      <c r="K7" s="57"/>
      <c r="L7" s="235"/>
      <c r="M7" s="59" t="s">
        <v>3</v>
      </c>
      <c r="N7" s="59" t="s">
        <v>8</v>
      </c>
      <c r="O7" s="241" t="s">
        <v>213</v>
      </c>
      <c r="P7" s="234"/>
      <c r="Q7" s="233" t="s">
        <v>214</v>
      </c>
      <c r="R7" s="233"/>
      <c r="S7" s="234" t="s">
        <v>215</v>
      </c>
      <c r="T7" s="233"/>
      <c r="U7" s="240"/>
    </row>
    <row r="8" spans="1:21" x14ac:dyDescent="0.25">
      <c r="A8" s="235"/>
      <c r="B8" s="60"/>
      <c r="C8" s="60"/>
      <c r="D8" s="61" t="s">
        <v>15</v>
      </c>
      <c r="E8" s="62" t="s">
        <v>216</v>
      </c>
      <c r="F8" s="62" t="s">
        <v>15</v>
      </c>
      <c r="G8" s="62" t="s">
        <v>216</v>
      </c>
      <c r="H8" s="62" t="s">
        <v>15</v>
      </c>
      <c r="I8" s="63" t="s">
        <v>216</v>
      </c>
      <c r="J8" s="64" t="s">
        <v>216</v>
      </c>
      <c r="K8" s="57"/>
      <c r="L8" s="235"/>
      <c r="M8" s="113"/>
      <c r="N8" s="60"/>
      <c r="O8" s="61" t="s">
        <v>15</v>
      </c>
      <c r="P8" s="62" t="s">
        <v>216</v>
      </c>
      <c r="Q8" s="62" t="s">
        <v>15</v>
      </c>
      <c r="R8" s="62" t="s">
        <v>216</v>
      </c>
      <c r="S8" s="62" t="s">
        <v>15</v>
      </c>
      <c r="T8" s="62" t="s">
        <v>216</v>
      </c>
      <c r="U8" s="65" t="s">
        <v>216</v>
      </c>
    </row>
    <row r="9" spans="1:21" x14ac:dyDescent="0.25">
      <c r="A9" s="66"/>
      <c r="B9" s="67"/>
      <c r="C9" s="67"/>
      <c r="D9" s="68"/>
      <c r="E9" s="68"/>
      <c r="F9" s="68"/>
      <c r="G9" s="68"/>
      <c r="H9" s="68"/>
      <c r="I9" s="68"/>
      <c r="J9" s="68"/>
      <c r="K9" s="57"/>
      <c r="L9" s="66"/>
      <c r="M9" s="67"/>
      <c r="N9" s="67"/>
      <c r="O9" s="68"/>
      <c r="P9" s="68"/>
      <c r="Q9" s="68"/>
      <c r="R9" s="68"/>
      <c r="S9" s="68"/>
      <c r="T9" s="68"/>
      <c r="U9" s="68"/>
    </row>
    <row r="10" spans="1:21" ht="13.8" x14ac:dyDescent="0.25">
      <c r="A10" s="83">
        <v>1</v>
      </c>
      <c r="B10" s="130" t="s">
        <v>217</v>
      </c>
      <c r="C10" s="131" t="s">
        <v>218</v>
      </c>
      <c r="D10" s="132">
        <v>3</v>
      </c>
      <c r="E10" s="133">
        <v>640</v>
      </c>
      <c r="F10" s="80">
        <v>1</v>
      </c>
      <c r="G10" s="133">
        <v>1000</v>
      </c>
      <c r="H10" s="83"/>
      <c r="I10" s="103"/>
      <c r="J10" s="114">
        <f t="shared" ref="J10:J45" si="0">E10+G10+I10-MINA(IF(E10=0,0,E10),IF(G10=0,0,G10),IF(I10=0,0,I10))</f>
        <v>1640</v>
      </c>
      <c r="K10" s="76"/>
      <c r="L10" s="83">
        <v>1</v>
      </c>
      <c r="M10" s="130" t="s">
        <v>219</v>
      </c>
      <c r="N10" s="134" t="s">
        <v>10</v>
      </c>
      <c r="O10" s="83">
        <v>1</v>
      </c>
      <c r="P10" s="133">
        <v>1000</v>
      </c>
      <c r="Q10" s="80">
        <v>1</v>
      </c>
      <c r="R10" s="119">
        <v>1000</v>
      </c>
      <c r="S10" s="83"/>
      <c r="T10" s="103"/>
      <c r="U10" s="114">
        <f t="shared" ref="U10:U45" si="1">P10+R10+T10-MINA(IF(P10=0,0,P10),IF(R10=0,0,R10),IF(T10=0,0,T10))</f>
        <v>2000</v>
      </c>
    </row>
    <row r="11" spans="1:21" ht="13.8" x14ac:dyDescent="0.25">
      <c r="A11" s="79">
        <v>2</v>
      </c>
      <c r="B11" s="135" t="s">
        <v>220</v>
      </c>
      <c r="C11" s="136" t="s">
        <v>221</v>
      </c>
      <c r="D11" s="137">
        <v>2</v>
      </c>
      <c r="E11" s="138">
        <v>800</v>
      </c>
      <c r="F11" s="80">
        <v>2</v>
      </c>
      <c r="G11" s="138">
        <v>800</v>
      </c>
      <c r="H11" s="79"/>
      <c r="I11" s="81"/>
      <c r="J11" s="104">
        <f t="shared" si="0"/>
        <v>1600</v>
      </c>
      <c r="K11" s="76"/>
      <c r="L11" s="69">
        <v>2</v>
      </c>
      <c r="M11" s="139" t="s">
        <v>222</v>
      </c>
      <c r="N11" s="140" t="s">
        <v>223</v>
      </c>
      <c r="O11" s="69">
        <v>6</v>
      </c>
      <c r="P11" s="141">
        <v>328</v>
      </c>
      <c r="Q11" s="70">
        <v>8</v>
      </c>
      <c r="R11" s="71">
        <v>210</v>
      </c>
      <c r="S11" s="69">
        <v>1</v>
      </c>
      <c r="T11" s="72">
        <v>1000</v>
      </c>
      <c r="U11" s="115">
        <f t="shared" si="1"/>
        <v>1328</v>
      </c>
    </row>
    <row r="12" spans="1:21" ht="13.8" x14ac:dyDescent="0.25">
      <c r="A12" s="69">
        <v>3</v>
      </c>
      <c r="B12" s="139" t="s">
        <v>224</v>
      </c>
      <c r="C12" s="142" t="s">
        <v>10</v>
      </c>
      <c r="D12" s="143">
        <v>6</v>
      </c>
      <c r="E12" s="141">
        <v>328</v>
      </c>
      <c r="F12" s="70"/>
      <c r="G12" s="72"/>
      <c r="H12" s="69">
        <v>1</v>
      </c>
      <c r="I12" s="72">
        <v>1000</v>
      </c>
      <c r="J12" s="115">
        <f t="shared" si="0"/>
        <v>1328</v>
      </c>
      <c r="K12" s="76"/>
      <c r="L12" s="79">
        <v>3</v>
      </c>
      <c r="M12" s="135" t="s">
        <v>225</v>
      </c>
      <c r="N12" s="144" t="s">
        <v>10</v>
      </c>
      <c r="O12" s="79">
        <v>4</v>
      </c>
      <c r="P12" s="138">
        <v>512</v>
      </c>
      <c r="Q12" s="80">
        <v>2</v>
      </c>
      <c r="R12" s="84">
        <v>800</v>
      </c>
      <c r="S12" s="79"/>
      <c r="T12" s="81"/>
      <c r="U12" s="104">
        <f t="shared" si="1"/>
        <v>1312</v>
      </c>
    </row>
    <row r="13" spans="1:21" ht="13.8" x14ac:dyDescent="0.25">
      <c r="A13" s="79">
        <v>4</v>
      </c>
      <c r="B13" s="135" t="s">
        <v>226</v>
      </c>
      <c r="C13" s="136" t="s">
        <v>227</v>
      </c>
      <c r="D13" s="137">
        <v>1</v>
      </c>
      <c r="E13" s="138">
        <v>1000</v>
      </c>
      <c r="F13" s="80">
        <v>9</v>
      </c>
      <c r="G13" s="138">
        <v>168</v>
      </c>
      <c r="H13" s="79"/>
      <c r="I13" s="81"/>
      <c r="J13" s="104">
        <f t="shared" si="0"/>
        <v>1168</v>
      </c>
      <c r="K13" s="76"/>
      <c r="L13" s="83">
        <v>4</v>
      </c>
      <c r="M13" s="135" t="s">
        <v>228</v>
      </c>
      <c r="N13" s="144" t="s">
        <v>229</v>
      </c>
      <c r="O13" s="79">
        <v>3</v>
      </c>
      <c r="P13" s="138">
        <v>640</v>
      </c>
      <c r="Q13" s="80">
        <v>3</v>
      </c>
      <c r="R13" s="84">
        <v>640</v>
      </c>
      <c r="S13" s="79"/>
      <c r="T13" s="81"/>
      <c r="U13" s="104">
        <f t="shared" si="1"/>
        <v>1280</v>
      </c>
    </row>
    <row r="14" spans="1:21" ht="13.8" x14ac:dyDescent="0.25">
      <c r="A14" s="73">
        <v>5</v>
      </c>
      <c r="B14" s="145" t="s">
        <v>230</v>
      </c>
      <c r="C14" s="146" t="s">
        <v>10</v>
      </c>
      <c r="D14" s="147"/>
      <c r="E14" s="148"/>
      <c r="F14" s="74">
        <v>8</v>
      </c>
      <c r="G14" s="149">
        <v>210</v>
      </c>
      <c r="H14" s="73">
        <v>3</v>
      </c>
      <c r="I14" s="75">
        <v>640</v>
      </c>
      <c r="J14" s="116">
        <f t="shared" si="0"/>
        <v>850</v>
      </c>
      <c r="K14" s="150"/>
      <c r="L14" s="120">
        <v>5</v>
      </c>
      <c r="M14" s="151" t="s">
        <v>231</v>
      </c>
      <c r="N14" s="152" t="s">
        <v>13</v>
      </c>
      <c r="O14" s="120">
        <v>2</v>
      </c>
      <c r="P14" s="153">
        <v>800</v>
      </c>
      <c r="Q14" s="121"/>
      <c r="R14" s="122"/>
      <c r="S14" s="120"/>
      <c r="T14" s="123"/>
      <c r="U14" s="125">
        <f t="shared" si="1"/>
        <v>800</v>
      </c>
    </row>
    <row r="15" spans="1:21" ht="13.8" x14ac:dyDescent="0.25">
      <c r="A15" s="79">
        <v>6</v>
      </c>
      <c r="B15" s="135" t="s">
        <v>232</v>
      </c>
      <c r="C15" s="136" t="s">
        <v>233</v>
      </c>
      <c r="D15" s="137">
        <v>4</v>
      </c>
      <c r="E15" s="138">
        <v>512</v>
      </c>
      <c r="F15" s="80">
        <v>6</v>
      </c>
      <c r="G15" s="138">
        <v>328</v>
      </c>
      <c r="H15" s="79"/>
      <c r="I15" s="81"/>
      <c r="J15" s="104">
        <f t="shared" si="0"/>
        <v>840</v>
      </c>
      <c r="K15" s="76"/>
      <c r="L15" s="69">
        <v>6</v>
      </c>
      <c r="M15" s="139" t="s">
        <v>234</v>
      </c>
      <c r="N15" s="140" t="s">
        <v>18</v>
      </c>
      <c r="O15" s="69"/>
      <c r="P15" s="141"/>
      <c r="Q15" s="70"/>
      <c r="R15" s="71"/>
      <c r="S15" s="69">
        <v>2</v>
      </c>
      <c r="T15" s="72">
        <v>800</v>
      </c>
      <c r="U15" s="115">
        <f t="shared" si="1"/>
        <v>800</v>
      </c>
    </row>
    <row r="16" spans="1:21" ht="13.8" x14ac:dyDescent="0.25">
      <c r="A16" s="69">
        <v>7</v>
      </c>
      <c r="B16" s="139" t="s">
        <v>235</v>
      </c>
      <c r="C16" s="142" t="s">
        <v>18</v>
      </c>
      <c r="D16" s="143">
        <v>32</v>
      </c>
      <c r="E16" s="141">
        <v>13</v>
      </c>
      <c r="F16" s="70">
        <v>19</v>
      </c>
      <c r="G16" s="141">
        <v>26</v>
      </c>
      <c r="H16" s="69">
        <v>2</v>
      </c>
      <c r="I16" s="72">
        <v>800</v>
      </c>
      <c r="J16" s="115">
        <f t="shared" si="0"/>
        <v>826</v>
      </c>
      <c r="K16" s="76"/>
      <c r="L16" s="83">
        <v>7</v>
      </c>
      <c r="M16" s="135" t="s">
        <v>236</v>
      </c>
      <c r="N16" s="144" t="s">
        <v>229</v>
      </c>
      <c r="O16" s="79">
        <v>9</v>
      </c>
      <c r="P16" s="138">
        <v>168</v>
      </c>
      <c r="Q16" s="80">
        <v>4</v>
      </c>
      <c r="R16" s="84">
        <v>512</v>
      </c>
      <c r="S16" s="79"/>
      <c r="T16" s="81"/>
      <c r="U16" s="104">
        <f t="shared" si="1"/>
        <v>680</v>
      </c>
    </row>
    <row r="17" spans="1:21" ht="13.8" x14ac:dyDescent="0.25">
      <c r="A17" s="79">
        <v>8</v>
      </c>
      <c r="B17" s="135" t="s">
        <v>237</v>
      </c>
      <c r="C17" s="136" t="s">
        <v>238</v>
      </c>
      <c r="D17" s="137">
        <v>10</v>
      </c>
      <c r="E17" s="138">
        <v>134</v>
      </c>
      <c r="F17" s="80">
        <v>3</v>
      </c>
      <c r="G17" s="138">
        <v>640</v>
      </c>
      <c r="H17" s="79"/>
      <c r="I17" s="81"/>
      <c r="J17" s="104">
        <f t="shared" si="0"/>
        <v>774</v>
      </c>
      <c r="K17" s="76"/>
      <c r="L17" s="69">
        <v>8</v>
      </c>
      <c r="M17" s="139" t="s">
        <v>239</v>
      </c>
      <c r="N17" s="140" t="s">
        <v>12</v>
      </c>
      <c r="O17" s="69">
        <v>7</v>
      </c>
      <c r="P17" s="141">
        <v>262</v>
      </c>
      <c r="Q17" s="70">
        <v>5</v>
      </c>
      <c r="R17" s="71">
        <v>410</v>
      </c>
      <c r="S17" s="69"/>
      <c r="T17" s="72"/>
      <c r="U17" s="115">
        <f t="shared" si="1"/>
        <v>672</v>
      </c>
    </row>
    <row r="18" spans="1:21" ht="13.8" x14ac:dyDescent="0.25">
      <c r="A18" s="79">
        <v>9</v>
      </c>
      <c r="B18" s="135" t="s">
        <v>240</v>
      </c>
      <c r="C18" s="136" t="s">
        <v>18</v>
      </c>
      <c r="D18" s="137">
        <v>11</v>
      </c>
      <c r="E18" s="138">
        <v>107</v>
      </c>
      <c r="F18" s="80">
        <v>4</v>
      </c>
      <c r="G18" s="138">
        <v>512</v>
      </c>
      <c r="H18" s="79"/>
      <c r="I18" s="81"/>
      <c r="J18" s="104">
        <f t="shared" si="0"/>
        <v>619</v>
      </c>
      <c r="K18" s="76"/>
      <c r="L18" s="69">
        <v>9</v>
      </c>
      <c r="M18" s="139" t="s">
        <v>241</v>
      </c>
      <c r="N18" s="140" t="s">
        <v>19</v>
      </c>
      <c r="O18" s="69">
        <v>20</v>
      </c>
      <c r="P18" s="141">
        <v>25</v>
      </c>
      <c r="Q18" s="70"/>
      <c r="R18" s="141"/>
      <c r="S18" s="69">
        <v>3</v>
      </c>
      <c r="T18" s="72">
        <v>640</v>
      </c>
      <c r="U18" s="115">
        <f t="shared" si="1"/>
        <v>665</v>
      </c>
    </row>
    <row r="19" spans="1:21" ht="13.8" x14ac:dyDescent="0.25">
      <c r="A19" s="79">
        <v>10</v>
      </c>
      <c r="B19" s="135" t="s">
        <v>242</v>
      </c>
      <c r="C19" s="136" t="s">
        <v>10</v>
      </c>
      <c r="D19" s="137">
        <v>9</v>
      </c>
      <c r="E19" s="138">
        <v>168</v>
      </c>
      <c r="F19" s="80">
        <v>5</v>
      </c>
      <c r="G19" s="138">
        <v>410</v>
      </c>
      <c r="H19" s="79"/>
      <c r="I19" s="81"/>
      <c r="J19" s="104">
        <f t="shared" si="0"/>
        <v>578</v>
      </c>
      <c r="K19" s="76"/>
      <c r="L19" s="77">
        <v>10</v>
      </c>
      <c r="M19" s="139" t="s">
        <v>243</v>
      </c>
      <c r="N19" s="140" t="s">
        <v>19</v>
      </c>
      <c r="O19" s="69">
        <v>24</v>
      </c>
      <c r="P19" s="141">
        <v>21</v>
      </c>
      <c r="Q19" s="70"/>
      <c r="R19" s="71"/>
      <c r="S19" s="69">
        <v>4</v>
      </c>
      <c r="T19" s="72">
        <v>512</v>
      </c>
      <c r="U19" s="115">
        <f t="shared" si="1"/>
        <v>533</v>
      </c>
    </row>
    <row r="20" spans="1:21" ht="13.8" x14ac:dyDescent="0.25">
      <c r="A20" s="69">
        <v>11</v>
      </c>
      <c r="B20" s="139" t="s">
        <v>244</v>
      </c>
      <c r="C20" s="142" t="s">
        <v>10</v>
      </c>
      <c r="D20" s="143">
        <v>18</v>
      </c>
      <c r="E20" s="141">
        <v>27</v>
      </c>
      <c r="F20" s="70">
        <v>7</v>
      </c>
      <c r="G20" s="141">
        <v>262</v>
      </c>
      <c r="H20" s="69">
        <v>7</v>
      </c>
      <c r="I20" s="72">
        <v>262</v>
      </c>
      <c r="J20" s="115">
        <f t="shared" si="0"/>
        <v>524</v>
      </c>
      <c r="K20" s="76"/>
      <c r="L20" s="79">
        <v>11</v>
      </c>
      <c r="M20" s="151" t="s">
        <v>245</v>
      </c>
      <c r="N20" s="144" t="s">
        <v>19</v>
      </c>
      <c r="O20" s="79">
        <v>44</v>
      </c>
      <c r="P20" s="84">
        <v>1</v>
      </c>
      <c r="Q20" s="80">
        <v>7</v>
      </c>
      <c r="R20" s="84">
        <v>262</v>
      </c>
      <c r="S20" s="79">
        <v>7</v>
      </c>
      <c r="T20" s="81">
        <v>262</v>
      </c>
      <c r="U20" s="104">
        <f t="shared" si="1"/>
        <v>524</v>
      </c>
    </row>
    <row r="21" spans="1:21" ht="13.8" x14ac:dyDescent="0.25">
      <c r="A21" s="69">
        <v>12</v>
      </c>
      <c r="B21" s="139" t="s">
        <v>246</v>
      </c>
      <c r="C21" s="142" t="s">
        <v>247</v>
      </c>
      <c r="D21" s="143">
        <v>40</v>
      </c>
      <c r="E21" s="141">
        <v>5</v>
      </c>
      <c r="F21" s="70"/>
      <c r="G21" s="78"/>
      <c r="H21" s="69">
        <v>4</v>
      </c>
      <c r="I21" s="72">
        <v>512</v>
      </c>
      <c r="J21" s="115">
        <f t="shared" si="0"/>
        <v>517</v>
      </c>
      <c r="K21" s="76"/>
      <c r="L21" s="69">
        <v>12</v>
      </c>
      <c r="M21" s="139" t="s">
        <v>248</v>
      </c>
      <c r="N21" s="140" t="s">
        <v>11</v>
      </c>
      <c r="O21" s="69">
        <v>41</v>
      </c>
      <c r="P21" s="141">
        <v>4</v>
      </c>
      <c r="Q21" s="70">
        <v>15</v>
      </c>
      <c r="R21" s="71">
        <v>44</v>
      </c>
      <c r="S21" s="69">
        <v>5</v>
      </c>
      <c r="T21" s="72">
        <v>410</v>
      </c>
      <c r="U21" s="115">
        <f t="shared" si="1"/>
        <v>454</v>
      </c>
    </row>
    <row r="22" spans="1:21" ht="13.8" x14ac:dyDescent="0.25">
      <c r="A22" s="79">
        <v>13</v>
      </c>
      <c r="B22" s="135" t="s">
        <v>249</v>
      </c>
      <c r="C22" s="136" t="s">
        <v>223</v>
      </c>
      <c r="D22" s="137">
        <v>15</v>
      </c>
      <c r="E22" s="138">
        <v>44</v>
      </c>
      <c r="F22" s="80">
        <v>12</v>
      </c>
      <c r="G22" s="138">
        <v>86</v>
      </c>
      <c r="H22" s="79">
        <v>5</v>
      </c>
      <c r="I22" s="81">
        <v>410</v>
      </c>
      <c r="J22" s="104">
        <f t="shared" si="0"/>
        <v>496</v>
      </c>
      <c r="K22" s="76"/>
      <c r="L22" s="124">
        <v>13</v>
      </c>
      <c r="M22" s="151" t="s">
        <v>250</v>
      </c>
      <c r="N22" s="152" t="s">
        <v>19</v>
      </c>
      <c r="O22" s="120">
        <v>12</v>
      </c>
      <c r="P22" s="153">
        <v>86</v>
      </c>
      <c r="Q22" s="121">
        <v>6</v>
      </c>
      <c r="R22" s="122">
        <v>328</v>
      </c>
      <c r="S22" s="120"/>
      <c r="T22" s="123"/>
      <c r="U22" s="125">
        <f t="shared" si="1"/>
        <v>414</v>
      </c>
    </row>
    <row r="23" spans="1:21" ht="13.8" x14ac:dyDescent="0.25">
      <c r="A23" s="79">
        <v>14</v>
      </c>
      <c r="B23" s="135" t="s">
        <v>251</v>
      </c>
      <c r="C23" s="136" t="s">
        <v>252</v>
      </c>
      <c r="D23" s="137">
        <v>5</v>
      </c>
      <c r="E23" s="138">
        <v>410</v>
      </c>
      <c r="F23" s="80"/>
      <c r="G23" s="138"/>
      <c r="H23" s="79"/>
      <c r="I23" s="81"/>
      <c r="J23" s="104">
        <f t="shared" si="0"/>
        <v>410</v>
      </c>
      <c r="K23" s="76"/>
      <c r="L23" s="120">
        <v>14</v>
      </c>
      <c r="M23" s="151" t="s">
        <v>253</v>
      </c>
      <c r="N23" s="152" t="s">
        <v>19</v>
      </c>
      <c r="O23" s="120">
        <v>5</v>
      </c>
      <c r="P23" s="153">
        <v>410</v>
      </c>
      <c r="Q23" s="121"/>
      <c r="R23" s="153"/>
      <c r="S23" s="120"/>
      <c r="T23" s="123"/>
      <c r="U23" s="125">
        <f t="shared" si="1"/>
        <v>410</v>
      </c>
    </row>
    <row r="24" spans="1:21" ht="13.8" x14ac:dyDescent="0.25">
      <c r="A24" s="69">
        <v>15</v>
      </c>
      <c r="B24" s="139" t="s">
        <v>254</v>
      </c>
      <c r="C24" s="142" t="s">
        <v>14</v>
      </c>
      <c r="D24" s="143">
        <v>19</v>
      </c>
      <c r="E24" s="141">
        <v>26</v>
      </c>
      <c r="F24" s="70">
        <v>30</v>
      </c>
      <c r="G24" s="141">
        <v>15</v>
      </c>
      <c r="H24" s="69">
        <v>6</v>
      </c>
      <c r="I24" s="72">
        <v>328</v>
      </c>
      <c r="J24" s="115">
        <f t="shared" si="0"/>
        <v>354</v>
      </c>
      <c r="K24" s="76"/>
      <c r="L24" s="69">
        <v>15</v>
      </c>
      <c r="M24" s="145" t="s">
        <v>255</v>
      </c>
      <c r="N24" s="140" t="s">
        <v>19</v>
      </c>
      <c r="O24" s="69">
        <v>28</v>
      </c>
      <c r="P24" s="141">
        <v>17</v>
      </c>
      <c r="Q24" s="70">
        <v>17</v>
      </c>
      <c r="R24" s="71">
        <v>28</v>
      </c>
      <c r="S24" s="69">
        <v>6</v>
      </c>
      <c r="T24" s="72">
        <v>328</v>
      </c>
      <c r="U24" s="115">
        <f t="shared" si="1"/>
        <v>356</v>
      </c>
    </row>
    <row r="25" spans="1:21" ht="13.8" x14ac:dyDescent="0.25">
      <c r="A25" s="79">
        <v>16</v>
      </c>
      <c r="B25" s="135" t="s">
        <v>256</v>
      </c>
      <c r="C25" s="136" t="s">
        <v>12</v>
      </c>
      <c r="D25" s="137">
        <v>8</v>
      </c>
      <c r="E25" s="138">
        <v>210</v>
      </c>
      <c r="F25" s="80">
        <v>14</v>
      </c>
      <c r="G25" s="138">
        <v>55</v>
      </c>
      <c r="H25" s="79"/>
      <c r="I25" s="81"/>
      <c r="J25" s="104">
        <f t="shared" si="0"/>
        <v>265</v>
      </c>
      <c r="K25" s="76"/>
      <c r="L25" s="77">
        <v>16</v>
      </c>
      <c r="M25" s="139" t="s">
        <v>257</v>
      </c>
      <c r="N25" s="140" t="s">
        <v>18</v>
      </c>
      <c r="O25" s="77">
        <v>8</v>
      </c>
      <c r="P25" s="141">
        <v>210</v>
      </c>
      <c r="Q25" s="70">
        <v>11</v>
      </c>
      <c r="R25" s="71">
        <v>107</v>
      </c>
      <c r="S25" s="69"/>
      <c r="T25" s="72"/>
      <c r="U25" s="115">
        <f t="shared" si="1"/>
        <v>317</v>
      </c>
    </row>
    <row r="26" spans="1:21" ht="13.8" x14ac:dyDescent="0.25">
      <c r="A26" s="79">
        <v>17</v>
      </c>
      <c r="B26" s="135" t="s">
        <v>258</v>
      </c>
      <c r="C26" s="136" t="s">
        <v>18</v>
      </c>
      <c r="D26" s="137">
        <v>7</v>
      </c>
      <c r="E26" s="138">
        <v>262</v>
      </c>
      <c r="F26" s="80"/>
      <c r="G26" s="81"/>
      <c r="H26" s="79"/>
      <c r="I26" s="81"/>
      <c r="J26" s="104">
        <f t="shared" si="0"/>
        <v>262</v>
      </c>
      <c r="K26" s="76"/>
      <c r="L26" s="69">
        <v>17</v>
      </c>
      <c r="M26" s="139" t="s">
        <v>259</v>
      </c>
      <c r="N26" s="140" t="s">
        <v>260</v>
      </c>
      <c r="O26" s="69">
        <v>13</v>
      </c>
      <c r="P26" s="141">
        <v>69</v>
      </c>
      <c r="Q26" s="70">
        <v>9</v>
      </c>
      <c r="R26" s="71">
        <v>168</v>
      </c>
      <c r="S26" s="69"/>
      <c r="T26" s="72"/>
      <c r="U26" s="115">
        <f t="shared" si="1"/>
        <v>237</v>
      </c>
    </row>
    <row r="27" spans="1:21" ht="13.8" x14ac:dyDescent="0.25">
      <c r="A27" s="79">
        <v>18</v>
      </c>
      <c r="B27" s="135" t="s">
        <v>261</v>
      </c>
      <c r="C27" s="136" t="s">
        <v>218</v>
      </c>
      <c r="D27" s="137">
        <v>25</v>
      </c>
      <c r="E27" s="138">
        <v>20</v>
      </c>
      <c r="F27" s="80">
        <v>27</v>
      </c>
      <c r="G27" s="138">
        <v>18</v>
      </c>
      <c r="H27" s="79">
        <v>8</v>
      </c>
      <c r="I27" s="81">
        <v>210</v>
      </c>
      <c r="J27" s="104">
        <f t="shared" si="0"/>
        <v>230</v>
      </c>
      <c r="K27" s="76"/>
      <c r="L27" s="79">
        <v>18</v>
      </c>
      <c r="M27" s="135" t="s">
        <v>262</v>
      </c>
      <c r="N27" s="144" t="s">
        <v>19</v>
      </c>
      <c r="O27" s="79">
        <v>22</v>
      </c>
      <c r="P27" s="138">
        <v>23</v>
      </c>
      <c r="Q27" s="80">
        <v>13</v>
      </c>
      <c r="R27" s="84">
        <v>69</v>
      </c>
      <c r="S27" s="79">
        <v>9</v>
      </c>
      <c r="T27" s="81">
        <v>168</v>
      </c>
      <c r="U27" s="104">
        <f t="shared" si="1"/>
        <v>237</v>
      </c>
    </row>
    <row r="28" spans="1:21" ht="13.8" x14ac:dyDescent="0.25">
      <c r="A28" s="79">
        <v>19</v>
      </c>
      <c r="B28" s="151" t="s">
        <v>263</v>
      </c>
      <c r="C28" s="136" t="s">
        <v>264</v>
      </c>
      <c r="D28" s="137">
        <v>42</v>
      </c>
      <c r="E28" s="138">
        <v>3</v>
      </c>
      <c r="F28" s="80"/>
      <c r="G28" s="84"/>
      <c r="H28" s="79">
        <v>9</v>
      </c>
      <c r="I28" s="88">
        <v>168</v>
      </c>
      <c r="J28" s="104">
        <f t="shared" si="0"/>
        <v>171</v>
      </c>
      <c r="K28" s="76"/>
      <c r="L28" s="77">
        <v>19</v>
      </c>
      <c r="M28" s="139" t="s">
        <v>265</v>
      </c>
      <c r="N28" s="140" t="s">
        <v>12</v>
      </c>
      <c r="O28" s="77"/>
      <c r="P28" s="71"/>
      <c r="Q28" s="70"/>
      <c r="R28" s="141"/>
      <c r="S28" s="69">
        <v>8</v>
      </c>
      <c r="T28" s="72">
        <v>210</v>
      </c>
      <c r="U28" s="115">
        <f t="shared" si="1"/>
        <v>210</v>
      </c>
    </row>
    <row r="29" spans="1:21" ht="13.8" x14ac:dyDescent="0.25">
      <c r="A29" s="77">
        <v>20</v>
      </c>
      <c r="B29" s="139" t="s">
        <v>266</v>
      </c>
      <c r="C29" s="142" t="s">
        <v>247</v>
      </c>
      <c r="D29" s="143">
        <v>20</v>
      </c>
      <c r="E29" s="141">
        <v>25</v>
      </c>
      <c r="F29" s="70">
        <v>10</v>
      </c>
      <c r="G29" s="141">
        <v>134</v>
      </c>
      <c r="H29" s="69"/>
      <c r="I29" s="72"/>
      <c r="J29" s="115">
        <f t="shared" si="0"/>
        <v>159</v>
      </c>
      <c r="K29" s="76"/>
      <c r="L29" s="79">
        <v>20</v>
      </c>
      <c r="M29" s="135" t="s">
        <v>55</v>
      </c>
      <c r="N29" s="144" t="s">
        <v>13</v>
      </c>
      <c r="O29" s="79">
        <v>14</v>
      </c>
      <c r="P29" s="138">
        <v>55</v>
      </c>
      <c r="Q29" s="80">
        <v>10</v>
      </c>
      <c r="R29" s="84">
        <v>134</v>
      </c>
      <c r="S29" s="79"/>
      <c r="T29" s="81"/>
      <c r="U29" s="104">
        <f t="shared" si="1"/>
        <v>189</v>
      </c>
    </row>
    <row r="30" spans="1:21" ht="13.8" x14ac:dyDescent="0.25">
      <c r="A30" s="79">
        <v>21</v>
      </c>
      <c r="B30" s="135" t="s">
        <v>267</v>
      </c>
      <c r="C30" s="136" t="s">
        <v>227</v>
      </c>
      <c r="D30" s="137">
        <v>45</v>
      </c>
      <c r="E30" s="138">
        <v>1</v>
      </c>
      <c r="F30" s="80">
        <v>32</v>
      </c>
      <c r="G30" s="138">
        <v>13</v>
      </c>
      <c r="H30" s="79">
        <v>10</v>
      </c>
      <c r="I30" s="81">
        <v>134</v>
      </c>
      <c r="J30" s="104">
        <f t="shared" si="0"/>
        <v>147</v>
      </c>
      <c r="K30" s="76"/>
      <c r="L30" s="69">
        <v>21</v>
      </c>
      <c r="M30" s="139" t="s">
        <v>268</v>
      </c>
      <c r="N30" s="140" t="s">
        <v>19</v>
      </c>
      <c r="O30" s="69">
        <v>25</v>
      </c>
      <c r="P30" s="141">
        <v>20</v>
      </c>
      <c r="Q30" s="70">
        <v>31</v>
      </c>
      <c r="R30" s="71">
        <v>14</v>
      </c>
      <c r="S30" s="69">
        <v>10</v>
      </c>
      <c r="T30" s="72">
        <v>134</v>
      </c>
      <c r="U30" s="115">
        <f t="shared" si="1"/>
        <v>154</v>
      </c>
    </row>
    <row r="31" spans="1:21" ht="13.8" x14ac:dyDescent="0.25">
      <c r="A31" s="79">
        <v>22</v>
      </c>
      <c r="B31" s="135" t="s">
        <v>269</v>
      </c>
      <c r="C31" s="136" t="s">
        <v>227</v>
      </c>
      <c r="D31" s="137">
        <v>16</v>
      </c>
      <c r="E31" s="138">
        <v>35</v>
      </c>
      <c r="F31" s="80">
        <v>11</v>
      </c>
      <c r="G31" s="138">
        <v>107</v>
      </c>
      <c r="H31" s="79"/>
      <c r="I31" s="81"/>
      <c r="J31" s="104">
        <f t="shared" si="0"/>
        <v>142</v>
      </c>
      <c r="K31" s="76"/>
      <c r="L31" s="69">
        <v>22</v>
      </c>
      <c r="M31" s="139" t="s">
        <v>270</v>
      </c>
      <c r="N31" s="140" t="s">
        <v>13</v>
      </c>
      <c r="O31" s="77">
        <v>10</v>
      </c>
      <c r="P31" s="141">
        <v>134</v>
      </c>
      <c r="Q31" s="70"/>
      <c r="R31" s="71"/>
      <c r="S31" s="69"/>
      <c r="T31" s="72"/>
      <c r="U31" s="115">
        <f t="shared" si="1"/>
        <v>134</v>
      </c>
    </row>
    <row r="32" spans="1:21" ht="13.8" x14ac:dyDescent="0.25">
      <c r="A32" s="79">
        <v>23</v>
      </c>
      <c r="B32" s="151" t="s">
        <v>271</v>
      </c>
      <c r="C32" s="136" t="s">
        <v>18</v>
      </c>
      <c r="D32" s="137">
        <v>14</v>
      </c>
      <c r="E32" s="138">
        <v>55</v>
      </c>
      <c r="F32" s="80">
        <v>13</v>
      </c>
      <c r="G32" s="138">
        <v>69</v>
      </c>
      <c r="H32" s="79"/>
      <c r="I32" s="81"/>
      <c r="J32" s="104">
        <f t="shared" si="0"/>
        <v>124</v>
      </c>
      <c r="K32" s="76"/>
      <c r="L32" s="69">
        <v>23</v>
      </c>
      <c r="M32" s="139" t="s">
        <v>272</v>
      </c>
      <c r="N32" s="140" t="s">
        <v>12</v>
      </c>
      <c r="O32" s="69">
        <v>11</v>
      </c>
      <c r="P32" s="141">
        <v>107</v>
      </c>
      <c r="Q32" s="70">
        <v>19</v>
      </c>
      <c r="R32" s="78">
        <v>26</v>
      </c>
      <c r="S32" s="69"/>
      <c r="T32" s="72"/>
      <c r="U32" s="115">
        <f t="shared" si="1"/>
        <v>133</v>
      </c>
    </row>
    <row r="33" spans="1:21" ht="13.8" x14ac:dyDescent="0.25">
      <c r="A33" s="77">
        <v>24</v>
      </c>
      <c r="B33" s="139" t="s">
        <v>273</v>
      </c>
      <c r="C33" s="142" t="s">
        <v>223</v>
      </c>
      <c r="D33" s="143">
        <v>47</v>
      </c>
      <c r="E33" s="141">
        <v>1</v>
      </c>
      <c r="F33" s="70">
        <v>33</v>
      </c>
      <c r="G33" s="141">
        <v>12</v>
      </c>
      <c r="H33" s="69">
        <v>11</v>
      </c>
      <c r="I33" s="72">
        <v>107</v>
      </c>
      <c r="J33" s="115">
        <f t="shared" si="0"/>
        <v>119</v>
      </c>
      <c r="K33" s="76"/>
      <c r="L33" s="69">
        <v>24</v>
      </c>
      <c r="M33" s="139" t="s">
        <v>274</v>
      </c>
      <c r="N33" s="140" t="s">
        <v>18</v>
      </c>
      <c r="O33" s="69">
        <v>46</v>
      </c>
      <c r="P33" s="141">
        <v>1</v>
      </c>
      <c r="Q33" s="70">
        <v>30</v>
      </c>
      <c r="R33" s="78">
        <v>15</v>
      </c>
      <c r="S33" s="69">
        <v>11</v>
      </c>
      <c r="T33" s="78">
        <v>107</v>
      </c>
      <c r="U33" s="115">
        <f t="shared" si="1"/>
        <v>122</v>
      </c>
    </row>
    <row r="34" spans="1:21" ht="13.8" x14ac:dyDescent="0.25">
      <c r="A34" s="69">
        <v>25</v>
      </c>
      <c r="B34" s="139" t="s">
        <v>275</v>
      </c>
      <c r="C34" s="142" t="s">
        <v>12</v>
      </c>
      <c r="D34" s="143">
        <v>13</v>
      </c>
      <c r="E34" s="141">
        <v>69</v>
      </c>
      <c r="F34" s="70">
        <v>15</v>
      </c>
      <c r="G34" s="141">
        <v>44</v>
      </c>
      <c r="H34" s="69"/>
      <c r="I34" s="72"/>
      <c r="J34" s="115">
        <f t="shared" si="0"/>
        <v>113</v>
      </c>
      <c r="K34" s="76"/>
      <c r="L34" s="77">
        <v>25</v>
      </c>
      <c r="M34" s="139" t="s">
        <v>276</v>
      </c>
      <c r="N34" s="140" t="s">
        <v>12</v>
      </c>
      <c r="O34" s="77">
        <v>27</v>
      </c>
      <c r="P34" s="141">
        <v>18</v>
      </c>
      <c r="Q34" s="70">
        <v>12</v>
      </c>
      <c r="R34" s="71">
        <v>86</v>
      </c>
      <c r="S34" s="69"/>
      <c r="T34" s="72"/>
      <c r="U34" s="115">
        <f t="shared" si="1"/>
        <v>104</v>
      </c>
    </row>
    <row r="35" spans="1:21" ht="13.8" x14ac:dyDescent="0.25">
      <c r="A35" s="69">
        <v>26</v>
      </c>
      <c r="B35" s="139" t="s">
        <v>277</v>
      </c>
      <c r="C35" s="142" t="s">
        <v>12</v>
      </c>
      <c r="D35" s="143">
        <v>24</v>
      </c>
      <c r="E35" s="141">
        <v>21</v>
      </c>
      <c r="F35" s="70">
        <v>38</v>
      </c>
      <c r="G35" s="154">
        <v>7</v>
      </c>
      <c r="H35" s="69">
        <v>12</v>
      </c>
      <c r="I35" s="72">
        <v>86</v>
      </c>
      <c r="J35" s="115">
        <f t="shared" si="0"/>
        <v>107</v>
      </c>
      <c r="K35" s="76"/>
      <c r="L35" s="69">
        <v>26</v>
      </c>
      <c r="M35" s="145" t="s">
        <v>278</v>
      </c>
      <c r="N35" s="140" t="s">
        <v>18</v>
      </c>
      <c r="O35" s="69">
        <v>38</v>
      </c>
      <c r="P35" s="69">
        <v>7</v>
      </c>
      <c r="Q35" s="70">
        <v>21</v>
      </c>
      <c r="R35" s="141">
        <v>24</v>
      </c>
      <c r="S35" s="69">
        <v>13</v>
      </c>
      <c r="T35" s="72">
        <v>69</v>
      </c>
      <c r="U35" s="115">
        <f t="shared" si="1"/>
        <v>93</v>
      </c>
    </row>
    <row r="36" spans="1:21" ht="13.8" x14ac:dyDescent="0.25">
      <c r="A36" s="79">
        <v>27</v>
      </c>
      <c r="B36" s="135" t="s">
        <v>279</v>
      </c>
      <c r="C36" s="136" t="s">
        <v>18</v>
      </c>
      <c r="D36" s="137">
        <v>12</v>
      </c>
      <c r="E36" s="138">
        <v>86</v>
      </c>
      <c r="F36" s="80"/>
      <c r="G36" s="84"/>
      <c r="H36" s="79"/>
      <c r="I36" s="81"/>
      <c r="J36" s="104">
        <f t="shared" si="0"/>
        <v>86</v>
      </c>
      <c r="K36" s="76"/>
      <c r="L36" s="69">
        <v>27</v>
      </c>
      <c r="M36" s="139" t="s">
        <v>280</v>
      </c>
      <c r="N36" s="140" t="s">
        <v>10</v>
      </c>
      <c r="O36" s="69"/>
      <c r="P36" s="78"/>
      <c r="Q36" s="70"/>
      <c r="R36" s="141"/>
      <c r="S36" s="69">
        <v>12</v>
      </c>
      <c r="T36" s="72">
        <v>86</v>
      </c>
      <c r="U36" s="115">
        <f t="shared" si="1"/>
        <v>86</v>
      </c>
    </row>
    <row r="37" spans="1:21" ht="13.8" x14ac:dyDescent="0.25">
      <c r="A37" s="83">
        <v>28</v>
      </c>
      <c r="B37" s="135" t="s">
        <v>281</v>
      </c>
      <c r="C37" s="136" t="s">
        <v>18</v>
      </c>
      <c r="D37" s="137">
        <v>36</v>
      </c>
      <c r="E37" s="138">
        <v>9</v>
      </c>
      <c r="F37" s="80">
        <v>25</v>
      </c>
      <c r="G37" s="138">
        <v>20</v>
      </c>
      <c r="H37" s="79">
        <v>14</v>
      </c>
      <c r="I37" s="81">
        <v>55</v>
      </c>
      <c r="J37" s="104">
        <f t="shared" si="0"/>
        <v>75</v>
      </c>
      <c r="K37" s="76"/>
      <c r="L37" s="77">
        <v>28</v>
      </c>
      <c r="M37" s="139" t="s">
        <v>282</v>
      </c>
      <c r="N37" s="140" t="s">
        <v>19</v>
      </c>
      <c r="O37" s="77">
        <v>17</v>
      </c>
      <c r="P37" s="141">
        <v>28</v>
      </c>
      <c r="Q37" s="70">
        <v>14</v>
      </c>
      <c r="R37" s="71">
        <v>55</v>
      </c>
      <c r="S37" s="69"/>
      <c r="T37" s="72"/>
      <c r="U37" s="115">
        <f t="shared" si="1"/>
        <v>83</v>
      </c>
    </row>
    <row r="38" spans="1:21" ht="13.8" x14ac:dyDescent="0.25">
      <c r="A38" s="79">
        <v>29</v>
      </c>
      <c r="B38" s="135" t="s">
        <v>283</v>
      </c>
      <c r="C38" s="136" t="s">
        <v>227</v>
      </c>
      <c r="D38" s="137">
        <v>49</v>
      </c>
      <c r="E38" s="138">
        <v>1</v>
      </c>
      <c r="F38" s="80">
        <v>55</v>
      </c>
      <c r="G38" s="138">
        <v>1</v>
      </c>
      <c r="H38" s="79">
        <v>13</v>
      </c>
      <c r="I38" s="81">
        <v>69</v>
      </c>
      <c r="J38" s="104">
        <f t="shared" si="0"/>
        <v>70</v>
      </c>
      <c r="K38" s="76"/>
      <c r="L38" s="69">
        <v>29</v>
      </c>
      <c r="M38" s="145" t="s">
        <v>284</v>
      </c>
      <c r="N38" s="140" t="s">
        <v>19</v>
      </c>
      <c r="O38" s="69">
        <v>19</v>
      </c>
      <c r="P38" s="141">
        <v>26</v>
      </c>
      <c r="Q38" s="70"/>
      <c r="R38" s="71"/>
      <c r="S38" s="69">
        <v>14</v>
      </c>
      <c r="T38" s="72">
        <v>55</v>
      </c>
      <c r="U38" s="115">
        <f t="shared" si="1"/>
        <v>81</v>
      </c>
    </row>
    <row r="39" spans="1:21" ht="13.8" x14ac:dyDescent="0.25">
      <c r="A39" s="69">
        <v>30</v>
      </c>
      <c r="B39" s="145" t="s">
        <v>285</v>
      </c>
      <c r="C39" s="142" t="s">
        <v>10</v>
      </c>
      <c r="D39" s="155">
        <v>38</v>
      </c>
      <c r="E39" s="154">
        <v>7</v>
      </c>
      <c r="F39" s="70">
        <v>23</v>
      </c>
      <c r="G39" s="141">
        <v>22</v>
      </c>
      <c r="H39" s="69">
        <v>15</v>
      </c>
      <c r="I39" s="72">
        <v>44</v>
      </c>
      <c r="J39" s="115">
        <f t="shared" si="0"/>
        <v>66</v>
      </c>
      <c r="K39" s="76"/>
      <c r="L39" s="69">
        <v>30</v>
      </c>
      <c r="M39" s="139" t="s">
        <v>286</v>
      </c>
      <c r="N39" s="140" t="s">
        <v>229</v>
      </c>
      <c r="O39" s="69">
        <v>15</v>
      </c>
      <c r="P39" s="141">
        <v>44</v>
      </c>
      <c r="Q39" s="70">
        <v>18</v>
      </c>
      <c r="R39" s="71">
        <v>27</v>
      </c>
      <c r="S39" s="69"/>
      <c r="T39" s="72"/>
      <c r="U39" s="115">
        <f t="shared" si="1"/>
        <v>71</v>
      </c>
    </row>
    <row r="40" spans="1:21" ht="13.8" x14ac:dyDescent="0.25">
      <c r="A40" s="79">
        <v>31</v>
      </c>
      <c r="B40" s="135" t="s">
        <v>287</v>
      </c>
      <c r="C40" s="136" t="s">
        <v>238</v>
      </c>
      <c r="D40" s="137">
        <v>26</v>
      </c>
      <c r="E40" s="138">
        <v>19</v>
      </c>
      <c r="F40" s="80"/>
      <c r="G40" s="81"/>
      <c r="H40" s="79">
        <v>16</v>
      </c>
      <c r="I40" s="81">
        <v>35</v>
      </c>
      <c r="J40" s="104">
        <f t="shared" si="0"/>
        <v>54</v>
      </c>
      <c r="K40" s="76"/>
      <c r="L40" s="77">
        <v>31</v>
      </c>
      <c r="M40" s="139" t="s">
        <v>288</v>
      </c>
      <c r="N40" s="140" t="s">
        <v>124</v>
      </c>
      <c r="O40" s="77">
        <v>16</v>
      </c>
      <c r="P40" s="141">
        <v>35</v>
      </c>
      <c r="Q40" s="70">
        <v>16</v>
      </c>
      <c r="R40" s="71">
        <v>35</v>
      </c>
      <c r="S40" s="69"/>
      <c r="T40" s="72"/>
      <c r="U40" s="115">
        <f t="shared" si="1"/>
        <v>70</v>
      </c>
    </row>
    <row r="41" spans="1:21" ht="13.8" x14ac:dyDescent="0.25">
      <c r="A41" s="77">
        <v>32</v>
      </c>
      <c r="B41" s="139" t="s">
        <v>289</v>
      </c>
      <c r="C41" s="142" t="s">
        <v>10</v>
      </c>
      <c r="D41" s="143">
        <v>33</v>
      </c>
      <c r="E41" s="141">
        <v>12</v>
      </c>
      <c r="F41" s="70">
        <v>16</v>
      </c>
      <c r="G41" s="141">
        <v>35</v>
      </c>
      <c r="H41" s="69">
        <v>26</v>
      </c>
      <c r="I41" s="72">
        <v>19</v>
      </c>
      <c r="J41" s="117">
        <f t="shared" si="0"/>
        <v>54</v>
      </c>
      <c r="K41" s="76"/>
      <c r="L41" s="69">
        <v>32</v>
      </c>
      <c r="M41" s="139" t="s">
        <v>290</v>
      </c>
      <c r="N41" s="140" t="s">
        <v>19</v>
      </c>
      <c r="O41" s="69">
        <v>31</v>
      </c>
      <c r="P41" s="141">
        <v>14</v>
      </c>
      <c r="Q41" s="70">
        <v>20</v>
      </c>
      <c r="R41" s="72">
        <v>25</v>
      </c>
      <c r="S41" s="69">
        <v>15</v>
      </c>
      <c r="T41" s="72">
        <v>44</v>
      </c>
      <c r="U41" s="115">
        <f t="shared" si="1"/>
        <v>69</v>
      </c>
    </row>
    <row r="42" spans="1:21" ht="13.8" x14ac:dyDescent="0.25">
      <c r="A42" s="69">
        <v>33</v>
      </c>
      <c r="B42" s="139" t="s">
        <v>291</v>
      </c>
      <c r="C42" s="142" t="s">
        <v>12</v>
      </c>
      <c r="D42" s="143">
        <v>17</v>
      </c>
      <c r="E42" s="141">
        <v>28</v>
      </c>
      <c r="F42" s="70">
        <v>20</v>
      </c>
      <c r="G42" s="141">
        <v>25</v>
      </c>
      <c r="H42" s="69"/>
      <c r="I42" s="72"/>
      <c r="J42" s="117">
        <f t="shared" si="0"/>
        <v>53</v>
      </c>
      <c r="K42" s="76"/>
      <c r="L42" s="69">
        <v>33</v>
      </c>
      <c r="M42" s="145" t="s">
        <v>292</v>
      </c>
      <c r="N42" s="140" t="s">
        <v>18</v>
      </c>
      <c r="O42" s="69">
        <v>37</v>
      </c>
      <c r="P42" s="141">
        <v>8</v>
      </c>
      <c r="Q42" s="70">
        <v>27</v>
      </c>
      <c r="R42" s="71">
        <v>18</v>
      </c>
      <c r="S42" s="69">
        <v>16</v>
      </c>
      <c r="T42" s="72">
        <v>35</v>
      </c>
      <c r="U42" s="115">
        <f t="shared" si="1"/>
        <v>53</v>
      </c>
    </row>
    <row r="43" spans="1:21" ht="13.8" x14ac:dyDescent="0.25">
      <c r="A43" s="79">
        <v>34</v>
      </c>
      <c r="B43" s="135" t="s">
        <v>293</v>
      </c>
      <c r="C43" s="136" t="s">
        <v>218</v>
      </c>
      <c r="D43" s="137">
        <v>21</v>
      </c>
      <c r="E43" s="138">
        <v>24</v>
      </c>
      <c r="F43" s="80">
        <v>17</v>
      </c>
      <c r="G43" s="138">
        <v>28</v>
      </c>
      <c r="H43" s="79"/>
      <c r="I43" s="81"/>
      <c r="J43" s="118">
        <f t="shared" si="0"/>
        <v>52</v>
      </c>
      <c r="K43" s="76"/>
      <c r="L43" s="77">
        <v>34</v>
      </c>
      <c r="M43" s="139" t="s">
        <v>294</v>
      </c>
      <c r="N43" s="140" t="s">
        <v>20</v>
      </c>
      <c r="O43" s="77">
        <v>18</v>
      </c>
      <c r="P43" s="141">
        <v>27</v>
      </c>
      <c r="Q43" s="70"/>
      <c r="R43" s="71"/>
      <c r="S43" s="69">
        <v>23</v>
      </c>
      <c r="T43" s="72">
        <v>22</v>
      </c>
      <c r="U43" s="115">
        <f t="shared" si="1"/>
        <v>49</v>
      </c>
    </row>
    <row r="44" spans="1:21" ht="13.8" x14ac:dyDescent="0.25">
      <c r="A44" s="69">
        <v>35</v>
      </c>
      <c r="B44" s="145" t="s">
        <v>295</v>
      </c>
      <c r="C44" s="142" t="s">
        <v>218</v>
      </c>
      <c r="D44" s="143">
        <v>22</v>
      </c>
      <c r="E44" s="141">
        <v>23</v>
      </c>
      <c r="F44" s="70">
        <v>31</v>
      </c>
      <c r="G44" s="141">
        <v>14</v>
      </c>
      <c r="H44" s="69">
        <v>18</v>
      </c>
      <c r="I44" s="72">
        <v>27</v>
      </c>
      <c r="J44" s="117">
        <f t="shared" si="0"/>
        <v>50</v>
      </c>
      <c r="K44" s="76"/>
      <c r="L44" s="69">
        <v>35</v>
      </c>
      <c r="M44" s="139" t="s">
        <v>296</v>
      </c>
      <c r="N44" s="140" t="s">
        <v>10</v>
      </c>
      <c r="O44" s="69">
        <v>33</v>
      </c>
      <c r="P44" s="141">
        <v>12</v>
      </c>
      <c r="Q44" s="70">
        <v>26</v>
      </c>
      <c r="R44" s="71">
        <v>19</v>
      </c>
      <c r="S44" s="69">
        <v>19</v>
      </c>
      <c r="T44" s="72">
        <v>26</v>
      </c>
      <c r="U44" s="115">
        <f t="shared" si="1"/>
        <v>45</v>
      </c>
    </row>
    <row r="45" spans="1:21" ht="13.8" x14ac:dyDescent="0.25">
      <c r="A45" s="77">
        <v>36</v>
      </c>
      <c r="B45" s="139" t="s">
        <v>297</v>
      </c>
      <c r="C45" s="142" t="s">
        <v>14</v>
      </c>
      <c r="D45" s="143">
        <v>57</v>
      </c>
      <c r="E45" s="141">
        <v>1</v>
      </c>
      <c r="F45" s="70">
        <v>26</v>
      </c>
      <c r="G45" s="141">
        <v>19</v>
      </c>
      <c r="H45" s="69">
        <v>22</v>
      </c>
      <c r="I45" s="72">
        <v>23</v>
      </c>
      <c r="J45" s="117">
        <f t="shared" si="0"/>
        <v>42</v>
      </c>
      <c r="K45" s="76"/>
      <c r="L45" s="69">
        <v>36</v>
      </c>
      <c r="M45" s="139" t="s">
        <v>298</v>
      </c>
      <c r="N45" s="140" t="s">
        <v>10</v>
      </c>
      <c r="O45" s="69">
        <v>23</v>
      </c>
      <c r="P45" s="141">
        <v>22</v>
      </c>
      <c r="Q45" s="70">
        <v>22</v>
      </c>
      <c r="R45" s="71">
        <v>23</v>
      </c>
      <c r="S45" s="69"/>
      <c r="T45" s="72"/>
      <c r="U45" s="115">
        <f t="shared" si="1"/>
        <v>45</v>
      </c>
    </row>
    <row r="46" spans="1:21" ht="13.8" x14ac:dyDescent="0.25">
      <c r="A46" s="77"/>
      <c r="B46" s="156" t="s">
        <v>299</v>
      </c>
      <c r="C46" s="142"/>
      <c r="D46" s="143"/>
      <c r="E46" s="141"/>
      <c r="F46" s="70"/>
      <c r="G46" s="141"/>
      <c r="H46" s="69"/>
      <c r="I46" s="72"/>
      <c r="J46" s="117"/>
      <c r="K46" s="76"/>
      <c r="L46" s="77"/>
      <c r="M46" s="156" t="s">
        <v>300</v>
      </c>
      <c r="N46" s="140"/>
      <c r="O46" s="77"/>
      <c r="P46" s="141"/>
      <c r="Q46" s="70"/>
      <c r="R46" s="71"/>
      <c r="S46" s="69"/>
      <c r="T46" s="72"/>
      <c r="U46" s="115"/>
    </row>
    <row r="47" spans="1:21" ht="13.8" x14ac:dyDescent="0.25">
      <c r="A47" s="79">
        <v>37</v>
      </c>
      <c r="B47" s="135" t="s">
        <v>301</v>
      </c>
      <c r="C47" s="136" t="s">
        <v>10</v>
      </c>
      <c r="D47" s="137">
        <v>29</v>
      </c>
      <c r="E47" s="138">
        <v>16</v>
      </c>
      <c r="F47" s="80">
        <v>21</v>
      </c>
      <c r="G47" s="138">
        <v>24</v>
      </c>
      <c r="H47" s="79">
        <v>27</v>
      </c>
      <c r="I47" s="81">
        <v>18</v>
      </c>
      <c r="J47" s="118">
        <f t="shared" ref="J47:J78" si="2">E47+G47+I47-MINA(IF(E47=0,0,E47),IF(G47=0,0,G47),IF(I47=0,0,I47))</f>
        <v>42</v>
      </c>
      <c r="K47" s="82"/>
      <c r="L47" s="83">
        <v>37</v>
      </c>
      <c r="M47" s="135" t="s">
        <v>302</v>
      </c>
      <c r="N47" s="144" t="s">
        <v>18</v>
      </c>
      <c r="O47" s="83">
        <v>30</v>
      </c>
      <c r="P47" s="138">
        <v>15</v>
      </c>
      <c r="Q47" s="80">
        <v>38</v>
      </c>
      <c r="R47" s="81">
        <v>7</v>
      </c>
      <c r="S47" s="79">
        <v>17</v>
      </c>
      <c r="T47" s="81">
        <v>28</v>
      </c>
      <c r="U47" s="104">
        <f t="shared" ref="U47:U73" si="3">P47+R47+T47-MINA(IF(P47=0,0,P47),IF(R47=0,0,R47),IF(T47=0,0,T47))</f>
        <v>43</v>
      </c>
    </row>
    <row r="48" spans="1:21" ht="13.8" x14ac:dyDescent="0.25">
      <c r="A48" s="79">
        <v>38</v>
      </c>
      <c r="B48" s="135" t="s">
        <v>303</v>
      </c>
      <c r="C48" s="136" t="s">
        <v>223</v>
      </c>
      <c r="D48" s="137">
        <v>31</v>
      </c>
      <c r="E48" s="138">
        <v>14</v>
      </c>
      <c r="F48" s="80">
        <v>43</v>
      </c>
      <c r="G48" s="138">
        <v>2</v>
      </c>
      <c r="H48" s="79">
        <v>19</v>
      </c>
      <c r="I48" s="81">
        <v>26</v>
      </c>
      <c r="J48" s="118">
        <f t="shared" si="2"/>
        <v>40</v>
      </c>
      <c r="K48" s="82"/>
      <c r="L48" s="79">
        <v>38</v>
      </c>
      <c r="M48" s="135" t="s">
        <v>304</v>
      </c>
      <c r="N48" s="144" t="s">
        <v>11</v>
      </c>
      <c r="O48" s="79">
        <v>39</v>
      </c>
      <c r="P48" s="138">
        <v>6</v>
      </c>
      <c r="Q48" s="80">
        <v>25</v>
      </c>
      <c r="R48" s="84">
        <v>20</v>
      </c>
      <c r="S48" s="85">
        <v>22</v>
      </c>
      <c r="T48" s="86">
        <v>23</v>
      </c>
      <c r="U48" s="104">
        <f t="shared" si="3"/>
        <v>43</v>
      </c>
    </row>
    <row r="49" spans="1:21" ht="13.8" x14ac:dyDescent="0.25">
      <c r="A49" s="79">
        <v>39</v>
      </c>
      <c r="B49" s="135" t="s">
        <v>305</v>
      </c>
      <c r="C49" s="136" t="s">
        <v>11</v>
      </c>
      <c r="D49" s="137">
        <v>53</v>
      </c>
      <c r="E49" s="138">
        <v>1</v>
      </c>
      <c r="F49" s="80">
        <v>22</v>
      </c>
      <c r="G49" s="138">
        <v>23</v>
      </c>
      <c r="H49" s="79">
        <v>31</v>
      </c>
      <c r="I49" s="81">
        <v>14</v>
      </c>
      <c r="J49" s="118">
        <f t="shared" si="2"/>
        <v>37</v>
      </c>
      <c r="K49" s="82"/>
      <c r="L49" s="79">
        <v>39</v>
      </c>
      <c r="M49" s="135" t="s">
        <v>306</v>
      </c>
      <c r="N49" s="144" t="s">
        <v>307</v>
      </c>
      <c r="O49" s="79">
        <v>26</v>
      </c>
      <c r="P49" s="138">
        <v>19</v>
      </c>
      <c r="Q49" s="80">
        <v>24</v>
      </c>
      <c r="R49" s="84">
        <v>21</v>
      </c>
      <c r="S49" s="79"/>
      <c r="T49" s="81"/>
      <c r="U49" s="126">
        <f t="shared" si="3"/>
        <v>40</v>
      </c>
    </row>
    <row r="50" spans="1:21" ht="13.8" x14ac:dyDescent="0.25">
      <c r="A50" s="83">
        <v>40</v>
      </c>
      <c r="B50" s="135" t="s">
        <v>161</v>
      </c>
      <c r="C50" s="136" t="s">
        <v>247</v>
      </c>
      <c r="D50" s="137">
        <v>34</v>
      </c>
      <c r="E50" s="138">
        <v>11</v>
      </c>
      <c r="F50" s="80"/>
      <c r="G50" s="81"/>
      <c r="H50" s="79">
        <v>20</v>
      </c>
      <c r="I50" s="81">
        <v>25</v>
      </c>
      <c r="J50" s="118">
        <f t="shared" si="2"/>
        <v>36</v>
      </c>
      <c r="K50" s="82"/>
      <c r="L50" s="79">
        <v>41</v>
      </c>
      <c r="M50" s="135" t="s">
        <v>308</v>
      </c>
      <c r="N50" s="144" t="s">
        <v>18</v>
      </c>
      <c r="O50" s="79">
        <v>29</v>
      </c>
      <c r="P50" s="138">
        <v>16</v>
      </c>
      <c r="Q50" s="80">
        <v>29</v>
      </c>
      <c r="R50" s="84">
        <v>16</v>
      </c>
      <c r="S50" s="79">
        <v>24</v>
      </c>
      <c r="T50" s="81">
        <v>21</v>
      </c>
      <c r="U50" s="127">
        <f t="shared" si="3"/>
        <v>37</v>
      </c>
    </row>
    <row r="51" spans="1:21" ht="13.8" x14ac:dyDescent="0.25">
      <c r="A51" s="79">
        <v>41</v>
      </c>
      <c r="B51" s="135" t="s">
        <v>309</v>
      </c>
      <c r="C51" s="136" t="s">
        <v>14</v>
      </c>
      <c r="D51" s="137">
        <v>35</v>
      </c>
      <c r="E51" s="138">
        <v>10</v>
      </c>
      <c r="F51" s="80">
        <v>24</v>
      </c>
      <c r="G51" s="138">
        <v>21</v>
      </c>
      <c r="H51" s="79">
        <v>33</v>
      </c>
      <c r="I51" s="81">
        <v>12</v>
      </c>
      <c r="J51" s="118">
        <f t="shared" si="2"/>
        <v>33</v>
      </c>
      <c r="K51" s="82"/>
      <c r="L51" s="83">
        <v>40</v>
      </c>
      <c r="M51" s="135" t="s">
        <v>310</v>
      </c>
      <c r="N51" s="144" t="s">
        <v>20</v>
      </c>
      <c r="O51" s="83">
        <v>50</v>
      </c>
      <c r="P51" s="138">
        <v>1</v>
      </c>
      <c r="Q51" s="80">
        <v>28</v>
      </c>
      <c r="R51" s="84">
        <v>17</v>
      </c>
      <c r="S51" s="79">
        <v>25</v>
      </c>
      <c r="T51" s="87">
        <v>20</v>
      </c>
      <c r="U51" s="128">
        <f t="shared" si="3"/>
        <v>37</v>
      </c>
    </row>
    <row r="52" spans="1:21" ht="13.8" x14ac:dyDescent="0.25">
      <c r="A52" s="79">
        <v>42</v>
      </c>
      <c r="B52" s="135" t="s">
        <v>311</v>
      </c>
      <c r="C52" s="136" t="s">
        <v>264</v>
      </c>
      <c r="D52" s="137">
        <v>27</v>
      </c>
      <c r="E52" s="138">
        <v>18</v>
      </c>
      <c r="F52" s="80">
        <v>62</v>
      </c>
      <c r="G52" s="138">
        <v>1</v>
      </c>
      <c r="H52" s="79">
        <v>32</v>
      </c>
      <c r="I52" s="81">
        <v>13</v>
      </c>
      <c r="J52" s="118">
        <f t="shared" si="2"/>
        <v>31</v>
      </c>
      <c r="K52" s="82"/>
      <c r="L52" s="79">
        <v>42</v>
      </c>
      <c r="M52" s="135" t="s">
        <v>312</v>
      </c>
      <c r="N52" s="144" t="s">
        <v>98</v>
      </c>
      <c r="O52" s="79">
        <v>32</v>
      </c>
      <c r="P52" s="138">
        <v>13</v>
      </c>
      <c r="Q52" s="80">
        <v>23</v>
      </c>
      <c r="R52" s="84">
        <v>22</v>
      </c>
      <c r="S52" s="79"/>
      <c r="T52" s="81"/>
      <c r="U52" s="104">
        <f t="shared" si="3"/>
        <v>35</v>
      </c>
    </row>
    <row r="53" spans="1:21" ht="13.8" x14ac:dyDescent="0.25">
      <c r="A53" s="79">
        <v>43</v>
      </c>
      <c r="B53" s="135" t="s">
        <v>313</v>
      </c>
      <c r="C53" s="136" t="s">
        <v>12</v>
      </c>
      <c r="D53" s="137">
        <v>41</v>
      </c>
      <c r="E53" s="138">
        <v>4</v>
      </c>
      <c r="F53" s="80">
        <v>18</v>
      </c>
      <c r="G53" s="138">
        <v>27</v>
      </c>
      <c r="H53" s="79"/>
      <c r="I53" s="81"/>
      <c r="J53" s="118">
        <f t="shared" si="2"/>
        <v>31</v>
      </c>
      <c r="K53" s="82"/>
      <c r="L53" s="83">
        <v>43</v>
      </c>
      <c r="M53" s="135" t="s">
        <v>314</v>
      </c>
      <c r="N53" s="144" t="s">
        <v>19</v>
      </c>
      <c r="O53" s="83"/>
      <c r="P53" s="138"/>
      <c r="Q53" s="80">
        <v>37</v>
      </c>
      <c r="R53" s="88">
        <v>8</v>
      </c>
      <c r="S53" s="79">
        <v>20</v>
      </c>
      <c r="T53" s="81">
        <v>25</v>
      </c>
      <c r="U53" s="104">
        <f t="shared" si="3"/>
        <v>33</v>
      </c>
    </row>
    <row r="54" spans="1:21" ht="13.8" x14ac:dyDescent="0.25">
      <c r="A54" s="83">
        <v>44</v>
      </c>
      <c r="B54" s="135" t="s">
        <v>107</v>
      </c>
      <c r="C54" s="136" t="s">
        <v>10</v>
      </c>
      <c r="D54" s="137">
        <v>30</v>
      </c>
      <c r="E54" s="138">
        <v>15</v>
      </c>
      <c r="F54" s="80">
        <v>34</v>
      </c>
      <c r="G54" s="138">
        <v>11</v>
      </c>
      <c r="H54" s="79">
        <v>30</v>
      </c>
      <c r="I54" s="81">
        <v>15</v>
      </c>
      <c r="J54" s="118">
        <f t="shared" si="2"/>
        <v>30</v>
      </c>
      <c r="K54" s="82"/>
      <c r="L54" s="79">
        <v>44</v>
      </c>
      <c r="M54" s="135" t="s">
        <v>315</v>
      </c>
      <c r="N54" s="144" t="s">
        <v>19</v>
      </c>
      <c r="O54" s="79"/>
      <c r="P54" s="138"/>
      <c r="Q54" s="80">
        <v>33</v>
      </c>
      <c r="R54" s="84">
        <v>12</v>
      </c>
      <c r="S54" s="79">
        <v>26</v>
      </c>
      <c r="T54" s="81">
        <v>19</v>
      </c>
      <c r="U54" s="104">
        <f t="shared" si="3"/>
        <v>31</v>
      </c>
    </row>
    <row r="55" spans="1:21" ht="13.8" x14ac:dyDescent="0.25">
      <c r="A55" s="79">
        <v>45</v>
      </c>
      <c r="B55" s="135" t="s">
        <v>316</v>
      </c>
      <c r="C55" s="136" t="s">
        <v>19</v>
      </c>
      <c r="D55" s="157"/>
      <c r="E55" s="158"/>
      <c r="F55" s="80">
        <v>53</v>
      </c>
      <c r="G55" s="138">
        <v>1</v>
      </c>
      <c r="H55" s="79">
        <v>17</v>
      </c>
      <c r="I55" s="88">
        <v>28</v>
      </c>
      <c r="J55" s="118">
        <f t="shared" si="2"/>
        <v>29</v>
      </c>
      <c r="K55" s="82"/>
      <c r="L55" s="83">
        <v>45</v>
      </c>
      <c r="M55" s="135" t="s">
        <v>317</v>
      </c>
      <c r="N55" s="144" t="s">
        <v>19</v>
      </c>
      <c r="O55" s="83">
        <v>42</v>
      </c>
      <c r="P55" s="138">
        <v>3</v>
      </c>
      <c r="Q55" s="80"/>
      <c r="R55" s="88"/>
      <c r="S55" s="79">
        <v>18</v>
      </c>
      <c r="T55" s="81">
        <v>27</v>
      </c>
      <c r="U55" s="104">
        <f t="shared" si="3"/>
        <v>30</v>
      </c>
    </row>
    <row r="56" spans="1:21" ht="13.8" x14ac:dyDescent="0.25">
      <c r="A56" s="79">
        <v>46</v>
      </c>
      <c r="B56" s="135" t="s">
        <v>318</v>
      </c>
      <c r="C56" s="136" t="s">
        <v>218</v>
      </c>
      <c r="D56" s="137">
        <v>66</v>
      </c>
      <c r="E56" s="138">
        <v>1</v>
      </c>
      <c r="F56" s="80">
        <v>39</v>
      </c>
      <c r="G56" s="138">
        <v>6</v>
      </c>
      <c r="H56" s="79">
        <v>24</v>
      </c>
      <c r="I56" s="81">
        <v>21</v>
      </c>
      <c r="J56" s="118">
        <f t="shared" si="2"/>
        <v>27</v>
      </c>
      <c r="K56" s="82"/>
      <c r="L56" s="79">
        <v>45</v>
      </c>
      <c r="M56" s="135" t="s">
        <v>319</v>
      </c>
      <c r="N56" s="144" t="s">
        <v>20</v>
      </c>
      <c r="O56" s="79">
        <v>40</v>
      </c>
      <c r="P56" s="84">
        <v>5</v>
      </c>
      <c r="Q56" s="80">
        <v>32</v>
      </c>
      <c r="R56" s="84">
        <v>13</v>
      </c>
      <c r="S56" s="79">
        <v>28</v>
      </c>
      <c r="T56" s="81">
        <v>17</v>
      </c>
      <c r="U56" s="104">
        <f t="shared" si="3"/>
        <v>30</v>
      </c>
    </row>
    <row r="57" spans="1:21" ht="13.8" x14ac:dyDescent="0.25">
      <c r="A57" s="79">
        <v>47</v>
      </c>
      <c r="B57" s="135" t="s">
        <v>108</v>
      </c>
      <c r="C57" s="136" t="s">
        <v>10</v>
      </c>
      <c r="D57" s="157">
        <v>52</v>
      </c>
      <c r="E57" s="158">
        <v>1</v>
      </c>
      <c r="F57" s="80"/>
      <c r="G57" s="84"/>
      <c r="H57" s="79">
        <v>21</v>
      </c>
      <c r="I57" s="81">
        <v>24</v>
      </c>
      <c r="J57" s="118">
        <f t="shared" si="2"/>
        <v>25</v>
      </c>
      <c r="K57" s="82"/>
      <c r="L57" s="79">
        <v>47</v>
      </c>
      <c r="M57" s="135" t="s">
        <v>55</v>
      </c>
      <c r="N57" s="144" t="s">
        <v>10</v>
      </c>
      <c r="O57" s="79">
        <v>45</v>
      </c>
      <c r="P57" s="138">
        <v>1</v>
      </c>
      <c r="Q57" s="80">
        <v>34</v>
      </c>
      <c r="R57" s="84">
        <v>11</v>
      </c>
      <c r="S57" s="79">
        <v>29</v>
      </c>
      <c r="T57" s="81">
        <v>16</v>
      </c>
      <c r="U57" s="104">
        <f t="shared" si="3"/>
        <v>27</v>
      </c>
    </row>
    <row r="58" spans="1:21" ht="13.8" x14ac:dyDescent="0.25">
      <c r="A58" s="83">
        <v>48</v>
      </c>
      <c r="B58" s="135" t="s">
        <v>320</v>
      </c>
      <c r="C58" s="136" t="s">
        <v>218</v>
      </c>
      <c r="D58" s="137">
        <v>28</v>
      </c>
      <c r="E58" s="138">
        <v>17</v>
      </c>
      <c r="F58" s="80">
        <v>37</v>
      </c>
      <c r="G58" s="138">
        <v>8</v>
      </c>
      <c r="H58" s="79">
        <v>40</v>
      </c>
      <c r="I58" s="81">
        <v>5</v>
      </c>
      <c r="J58" s="104">
        <f t="shared" si="2"/>
        <v>25</v>
      </c>
      <c r="K58" s="82"/>
      <c r="L58" s="79">
        <v>48</v>
      </c>
      <c r="M58" s="135" t="s">
        <v>321</v>
      </c>
      <c r="N58" s="144" t="s">
        <v>20</v>
      </c>
      <c r="O58" s="79">
        <v>47</v>
      </c>
      <c r="P58" s="138">
        <v>1</v>
      </c>
      <c r="Q58" s="80">
        <v>36</v>
      </c>
      <c r="R58" s="138">
        <v>9</v>
      </c>
      <c r="S58" s="79">
        <v>30</v>
      </c>
      <c r="T58" s="81">
        <v>15</v>
      </c>
      <c r="U58" s="104">
        <f t="shared" si="3"/>
        <v>24</v>
      </c>
    </row>
    <row r="59" spans="1:21" ht="13.8" x14ac:dyDescent="0.25">
      <c r="A59" s="79">
        <v>49</v>
      </c>
      <c r="B59" s="135" t="s">
        <v>322</v>
      </c>
      <c r="C59" s="136" t="s">
        <v>218</v>
      </c>
      <c r="D59" s="137">
        <v>81</v>
      </c>
      <c r="E59" s="138">
        <v>1</v>
      </c>
      <c r="F59" s="80"/>
      <c r="G59" s="138"/>
      <c r="H59" s="79">
        <v>23</v>
      </c>
      <c r="I59" s="81">
        <v>22</v>
      </c>
      <c r="J59" s="104">
        <f t="shared" si="2"/>
        <v>23</v>
      </c>
      <c r="K59" s="82"/>
      <c r="L59" s="79">
        <v>50</v>
      </c>
      <c r="M59" s="135" t="s">
        <v>323</v>
      </c>
      <c r="N59" s="144" t="s">
        <v>124</v>
      </c>
      <c r="O59" s="79"/>
      <c r="P59" s="138"/>
      <c r="Q59" s="80"/>
      <c r="R59" s="84"/>
      <c r="S59" s="79">
        <v>21</v>
      </c>
      <c r="T59" s="81">
        <v>24</v>
      </c>
      <c r="U59" s="104">
        <f t="shared" si="3"/>
        <v>24</v>
      </c>
    </row>
    <row r="60" spans="1:21" ht="13.8" x14ac:dyDescent="0.25">
      <c r="A60" s="79">
        <v>50</v>
      </c>
      <c r="B60" s="135" t="s">
        <v>324</v>
      </c>
      <c r="C60" s="136" t="s">
        <v>18</v>
      </c>
      <c r="D60" s="137">
        <v>23</v>
      </c>
      <c r="E60" s="138">
        <v>22</v>
      </c>
      <c r="F60" s="80"/>
      <c r="G60" s="88"/>
      <c r="H60" s="79"/>
      <c r="I60" s="81"/>
      <c r="J60" s="104">
        <f t="shared" si="2"/>
        <v>22</v>
      </c>
      <c r="K60" s="82"/>
      <c r="L60" s="83">
        <v>49</v>
      </c>
      <c r="M60" s="135" t="s">
        <v>325</v>
      </c>
      <c r="N60" s="144" t="s">
        <v>326</v>
      </c>
      <c r="O60" s="83">
        <v>21</v>
      </c>
      <c r="P60" s="88">
        <v>24</v>
      </c>
      <c r="Q60" s="80"/>
      <c r="R60" s="138"/>
      <c r="S60" s="79"/>
      <c r="T60" s="81"/>
      <c r="U60" s="104">
        <f t="shared" si="3"/>
        <v>24</v>
      </c>
    </row>
    <row r="61" spans="1:21" ht="13.8" x14ac:dyDescent="0.25">
      <c r="A61" s="79">
        <v>51</v>
      </c>
      <c r="B61" s="135" t="s">
        <v>327</v>
      </c>
      <c r="C61" s="136" t="s">
        <v>14</v>
      </c>
      <c r="D61" s="137">
        <v>67</v>
      </c>
      <c r="E61" s="138">
        <v>1</v>
      </c>
      <c r="F61" s="80"/>
      <c r="G61" s="138"/>
      <c r="H61" s="79">
        <v>25</v>
      </c>
      <c r="I61" s="81">
        <v>20</v>
      </c>
      <c r="J61" s="104">
        <f t="shared" si="2"/>
        <v>21</v>
      </c>
      <c r="K61" s="82"/>
      <c r="L61" s="79">
        <v>51</v>
      </c>
      <c r="M61" s="135" t="s">
        <v>328</v>
      </c>
      <c r="N61" s="144" t="s">
        <v>18</v>
      </c>
      <c r="O61" s="79"/>
      <c r="P61" s="138"/>
      <c r="Q61" s="80">
        <v>35</v>
      </c>
      <c r="R61" s="84">
        <v>10</v>
      </c>
      <c r="S61" s="79">
        <v>32</v>
      </c>
      <c r="T61" s="81">
        <v>13</v>
      </c>
      <c r="U61" s="104">
        <f t="shared" si="3"/>
        <v>23</v>
      </c>
    </row>
    <row r="62" spans="1:21" ht="13.8" x14ac:dyDescent="0.25">
      <c r="A62" s="83">
        <v>52</v>
      </c>
      <c r="B62" s="135" t="s">
        <v>329</v>
      </c>
      <c r="C62" s="136" t="s">
        <v>14</v>
      </c>
      <c r="D62" s="137">
        <v>43</v>
      </c>
      <c r="E62" s="138">
        <v>2</v>
      </c>
      <c r="F62" s="80">
        <v>40</v>
      </c>
      <c r="G62" s="138">
        <v>5</v>
      </c>
      <c r="H62" s="79">
        <v>29</v>
      </c>
      <c r="I62" s="81">
        <v>16</v>
      </c>
      <c r="J62" s="104">
        <f t="shared" si="2"/>
        <v>21</v>
      </c>
      <c r="K62" s="82"/>
      <c r="L62" s="79">
        <v>53</v>
      </c>
      <c r="M62" s="135" t="s">
        <v>330</v>
      </c>
      <c r="N62" s="144" t="s">
        <v>19</v>
      </c>
      <c r="O62" s="79"/>
      <c r="P62" s="138"/>
      <c r="Q62" s="80"/>
      <c r="R62" s="84"/>
      <c r="S62" s="79">
        <v>27</v>
      </c>
      <c r="T62" s="81">
        <v>18</v>
      </c>
      <c r="U62" s="104">
        <f t="shared" si="3"/>
        <v>18</v>
      </c>
    </row>
    <row r="63" spans="1:21" ht="13.8" x14ac:dyDescent="0.25">
      <c r="A63" s="79">
        <v>53</v>
      </c>
      <c r="B63" s="135" t="s">
        <v>331</v>
      </c>
      <c r="C63" s="136" t="s">
        <v>218</v>
      </c>
      <c r="D63" s="137">
        <v>48</v>
      </c>
      <c r="E63" s="138">
        <v>1</v>
      </c>
      <c r="F63" s="80">
        <v>51</v>
      </c>
      <c r="G63" s="158">
        <v>1</v>
      </c>
      <c r="H63" s="79">
        <v>28</v>
      </c>
      <c r="I63" s="81">
        <v>17</v>
      </c>
      <c r="J63" s="104">
        <f t="shared" si="2"/>
        <v>18</v>
      </c>
      <c r="K63" s="82"/>
      <c r="L63" s="83">
        <v>52</v>
      </c>
      <c r="M63" s="135" t="s">
        <v>332</v>
      </c>
      <c r="N63" s="144" t="s">
        <v>333</v>
      </c>
      <c r="O63" s="79"/>
      <c r="P63" s="138"/>
      <c r="Q63" s="80">
        <v>41</v>
      </c>
      <c r="R63" s="84">
        <v>4</v>
      </c>
      <c r="S63" s="79">
        <v>31</v>
      </c>
      <c r="T63" s="81">
        <v>14</v>
      </c>
      <c r="U63" s="104">
        <f t="shared" si="3"/>
        <v>18</v>
      </c>
    </row>
    <row r="64" spans="1:21" ht="13.8" x14ac:dyDescent="0.25">
      <c r="A64" s="79">
        <v>54</v>
      </c>
      <c r="B64" s="135" t="s">
        <v>334</v>
      </c>
      <c r="C64" s="136" t="s">
        <v>18</v>
      </c>
      <c r="D64" s="137"/>
      <c r="E64" s="138"/>
      <c r="F64" s="80">
        <v>29</v>
      </c>
      <c r="G64" s="138">
        <v>16</v>
      </c>
      <c r="H64" s="79">
        <v>51</v>
      </c>
      <c r="I64" s="81">
        <v>1</v>
      </c>
      <c r="J64" s="104">
        <f t="shared" si="2"/>
        <v>17</v>
      </c>
      <c r="K64" s="82"/>
      <c r="L64" s="83">
        <v>55</v>
      </c>
      <c r="M64" s="135" t="s">
        <v>335</v>
      </c>
      <c r="N64" s="144" t="s">
        <v>12</v>
      </c>
      <c r="O64" s="79"/>
      <c r="P64" s="138"/>
      <c r="Q64" s="80"/>
      <c r="R64" s="88"/>
      <c r="S64" s="79">
        <v>33</v>
      </c>
      <c r="T64" s="81">
        <v>12</v>
      </c>
      <c r="U64" s="104">
        <f t="shared" si="3"/>
        <v>12</v>
      </c>
    </row>
    <row r="65" spans="1:21" ht="13.8" x14ac:dyDescent="0.25">
      <c r="A65" s="79">
        <v>54</v>
      </c>
      <c r="B65" s="135" t="s">
        <v>336</v>
      </c>
      <c r="C65" s="136" t="s">
        <v>18</v>
      </c>
      <c r="D65" s="157"/>
      <c r="E65" s="158"/>
      <c r="F65" s="80">
        <v>28</v>
      </c>
      <c r="G65" s="138">
        <v>17</v>
      </c>
      <c r="H65" s="79"/>
      <c r="I65" s="81"/>
      <c r="J65" s="104">
        <f t="shared" si="2"/>
        <v>17</v>
      </c>
      <c r="K65" s="82"/>
      <c r="L65" s="79">
        <v>53</v>
      </c>
      <c r="M65" s="135" t="s">
        <v>119</v>
      </c>
      <c r="N65" s="144" t="s">
        <v>10</v>
      </c>
      <c r="O65" s="79">
        <v>51</v>
      </c>
      <c r="P65" s="84">
        <v>1</v>
      </c>
      <c r="Q65" s="80"/>
      <c r="R65" s="84"/>
      <c r="S65" s="79">
        <v>34</v>
      </c>
      <c r="T65" s="81">
        <v>11</v>
      </c>
      <c r="U65" s="104">
        <f t="shared" si="3"/>
        <v>12</v>
      </c>
    </row>
    <row r="66" spans="1:21" ht="13.8" x14ac:dyDescent="0.25">
      <c r="A66" s="83">
        <v>56</v>
      </c>
      <c r="B66" s="135" t="s">
        <v>337</v>
      </c>
      <c r="C66" s="136" t="s">
        <v>12</v>
      </c>
      <c r="D66" s="157"/>
      <c r="E66" s="158"/>
      <c r="F66" s="132"/>
      <c r="G66" s="138"/>
      <c r="H66" s="79">
        <v>34</v>
      </c>
      <c r="I66" s="81">
        <v>11</v>
      </c>
      <c r="J66" s="104">
        <f t="shared" si="2"/>
        <v>11</v>
      </c>
      <c r="K66" s="82"/>
      <c r="L66" s="79">
        <v>56</v>
      </c>
      <c r="M66" s="135" t="s">
        <v>338</v>
      </c>
      <c r="N66" s="144" t="s">
        <v>14</v>
      </c>
      <c r="O66" s="79">
        <v>34</v>
      </c>
      <c r="P66" s="138">
        <v>11</v>
      </c>
      <c r="Q66" s="80"/>
      <c r="R66" s="138"/>
      <c r="S66" s="79"/>
      <c r="T66" s="81"/>
      <c r="U66" s="104">
        <f t="shared" si="3"/>
        <v>11</v>
      </c>
    </row>
    <row r="67" spans="1:21" ht="13.8" x14ac:dyDescent="0.25">
      <c r="A67" s="79">
        <v>57</v>
      </c>
      <c r="B67" s="135" t="s">
        <v>339</v>
      </c>
      <c r="C67" s="136" t="s">
        <v>18</v>
      </c>
      <c r="D67" s="137">
        <v>70</v>
      </c>
      <c r="E67" s="138">
        <v>1</v>
      </c>
      <c r="F67" s="80">
        <v>59</v>
      </c>
      <c r="G67" s="138">
        <v>1</v>
      </c>
      <c r="H67" s="79">
        <v>35</v>
      </c>
      <c r="I67" s="81">
        <v>10</v>
      </c>
      <c r="J67" s="104">
        <f t="shared" si="2"/>
        <v>11</v>
      </c>
      <c r="K67" s="82"/>
      <c r="L67" s="79">
        <v>57</v>
      </c>
      <c r="M67" s="135" t="s">
        <v>94</v>
      </c>
      <c r="N67" s="144" t="s">
        <v>14</v>
      </c>
      <c r="O67" s="79">
        <v>35</v>
      </c>
      <c r="P67" s="138">
        <v>10</v>
      </c>
      <c r="Q67" s="80"/>
      <c r="R67" s="81"/>
      <c r="S67" s="79"/>
      <c r="T67" s="81"/>
      <c r="U67" s="104">
        <f t="shared" si="3"/>
        <v>10</v>
      </c>
    </row>
    <row r="68" spans="1:21" ht="13.8" x14ac:dyDescent="0.25">
      <c r="A68" s="79">
        <v>58</v>
      </c>
      <c r="B68" s="135" t="s">
        <v>106</v>
      </c>
      <c r="C68" s="136" t="s">
        <v>10</v>
      </c>
      <c r="D68" s="137">
        <v>80</v>
      </c>
      <c r="E68" s="138">
        <v>1</v>
      </c>
      <c r="F68" s="80">
        <v>35</v>
      </c>
      <c r="G68" s="138">
        <v>10</v>
      </c>
      <c r="H68" s="79">
        <v>53</v>
      </c>
      <c r="I68" s="81">
        <v>1</v>
      </c>
      <c r="J68" s="104">
        <f t="shared" si="2"/>
        <v>11</v>
      </c>
      <c r="K68" s="82"/>
      <c r="L68" s="83">
        <v>58</v>
      </c>
      <c r="M68" s="135" t="s">
        <v>340</v>
      </c>
      <c r="N68" s="144" t="s">
        <v>14</v>
      </c>
      <c r="O68" s="79">
        <v>36</v>
      </c>
      <c r="P68" s="81">
        <v>9</v>
      </c>
      <c r="Q68" s="89"/>
      <c r="R68" s="84"/>
      <c r="S68" s="79"/>
      <c r="T68" s="81"/>
      <c r="U68" s="104">
        <f t="shared" si="3"/>
        <v>9</v>
      </c>
    </row>
    <row r="69" spans="1:21" ht="13.8" x14ac:dyDescent="0.25">
      <c r="A69" s="79">
        <v>59</v>
      </c>
      <c r="B69" s="135" t="s">
        <v>112</v>
      </c>
      <c r="C69" s="136" t="s">
        <v>10</v>
      </c>
      <c r="D69" s="157">
        <v>74</v>
      </c>
      <c r="E69" s="158">
        <v>1</v>
      </c>
      <c r="F69" s="80"/>
      <c r="G69" s="81"/>
      <c r="H69" s="79">
        <v>36</v>
      </c>
      <c r="I69" s="81">
        <v>9</v>
      </c>
      <c r="J69" s="104">
        <f t="shared" si="2"/>
        <v>10</v>
      </c>
      <c r="K69" s="82"/>
      <c r="L69" s="79">
        <v>59</v>
      </c>
      <c r="M69" s="135" t="s">
        <v>341</v>
      </c>
      <c r="N69" s="144" t="s">
        <v>223</v>
      </c>
      <c r="O69" s="79">
        <v>49</v>
      </c>
      <c r="P69" s="81">
        <v>1</v>
      </c>
      <c r="Q69" s="89">
        <v>39</v>
      </c>
      <c r="R69" s="84">
        <v>6</v>
      </c>
      <c r="S69" s="79"/>
      <c r="T69" s="81"/>
      <c r="U69" s="104">
        <f t="shared" si="3"/>
        <v>7</v>
      </c>
    </row>
    <row r="70" spans="1:21" ht="13.8" x14ac:dyDescent="0.25">
      <c r="A70" s="83">
        <v>60</v>
      </c>
      <c r="B70" s="135" t="s">
        <v>342</v>
      </c>
      <c r="C70" s="136" t="s">
        <v>18</v>
      </c>
      <c r="D70" s="137">
        <v>44</v>
      </c>
      <c r="E70" s="138">
        <v>1</v>
      </c>
      <c r="F70" s="80">
        <v>36</v>
      </c>
      <c r="G70" s="138">
        <v>9</v>
      </c>
      <c r="H70" s="79">
        <v>47</v>
      </c>
      <c r="I70" s="81">
        <v>1</v>
      </c>
      <c r="J70" s="104">
        <f t="shared" si="2"/>
        <v>10</v>
      </c>
      <c r="K70" s="82"/>
      <c r="L70" s="79">
        <v>60</v>
      </c>
      <c r="M70" s="135" t="s">
        <v>343</v>
      </c>
      <c r="N70" s="144" t="s">
        <v>19</v>
      </c>
      <c r="O70" s="79"/>
      <c r="P70" s="138"/>
      <c r="Q70" s="89">
        <v>40</v>
      </c>
      <c r="R70" s="138">
        <v>5</v>
      </c>
      <c r="S70" s="79"/>
      <c r="T70" s="81"/>
      <c r="U70" s="104">
        <f t="shared" si="3"/>
        <v>5</v>
      </c>
    </row>
    <row r="71" spans="1:21" ht="13.8" x14ac:dyDescent="0.25">
      <c r="A71" s="79">
        <v>61</v>
      </c>
      <c r="B71" s="135" t="s">
        <v>194</v>
      </c>
      <c r="C71" s="136" t="s">
        <v>247</v>
      </c>
      <c r="D71" s="137">
        <v>65</v>
      </c>
      <c r="E71" s="138">
        <v>1</v>
      </c>
      <c r="F71" s="80">
        <v>46</v>
      </c>
      <c r="G71" s="138">
        <v>1</v>
      </c>
      <c r="H71" s="79">
        <v>37</v>
      </c>
      <c r="I71" s="81">
        <v>8</v>
      </c>
      <c r="J71" s="104">
        <f t="shared" si="2"/>
        <v>9</v>
      </c>
      <c r="K71" s="82"/>
      <c r="L71" s="83">
        <v>61</v>
      </c>
      <c r="M71" s="135" t="s">
        <v>344</v>
      </c>
      <c r="N71" s="144" t="s">
        <v>223</v>
      </c>
      <c r="O71" s="79"/>
      <c r="P71" s="138"/>
      <c r="Q71" s="89">
        <v>42</v>
      </c>
      <c r="R71" s="81">
        <v>3</v>
      </c>
      <c r="S71" s="79"/>
      <c r="T71" s="81"/>
      <c r="U71" s="104">
        <f t="shared" si="3"/>
        <v>3</v>
      </c>
    </row>
    <row r="72" spans="1:21" ht="13.8" x14ac:dyDescent="0.25">
      <c r="A72" s="79">
        <v>62</v>
      </c>
      <c r="B72" s="135" t="s">
        <v>345</v>
      </c>
      <c r="C72" s="136" t="s">
        <v>98</v>
      </c>
      <c r="D72" s="137">
        <v>37</v>
      </c>
      <c r="E72" s="138">
        <v>8</v>
      </c>
      <c r="F72" s="80"/>
      <c r="G72" s="84"/>
      <c r="H72" s="79">
        <v>59</v>
      </c>
      <c r="I72" s="81">
        <v>1</v>
      </c>
      <c r="J72" s="104">
        <f t="shared" si="2"/>
        <v>9</v>
      </c>
      <c r="K72" s="82"/>
      <c r="L72" s="79">
        <v>62</v>
      </c>
      <c r="M72" s="135" t="s">
        <v>120</v>
      </c>
      <c r="N72" s="144" t="s">
        <v>14</v>
      </c>
      <c r="O72" s="79">
        <v>43</v>
      </c>
      <c r="P72" s="138">
        <v>2</v>
      </c>
      <c r="Q72" s="89"/>
      <c r="R72" s="88"/>
      <c r="S72" s="79"/>
      <c r="T72" s="81"/>
      <c r="U72" s="104">
        <f t="shared" si="3"/>
        <v>2</v>
      </c>
    </row>
    <row r="73" spans="1:21" ht="13.8" x14ac:dyDescent="0.25">
      <c r="A73" s="79">
        <v>63</v>
      </c>
      <c r="B73" s="135" t="s">
        <v>346</v>
      </c>
      <c r="C73" s="136" t="s">
        <v>223</v>
      </c>
      <c r="D73" s="137">
        <v>63</v>
      </c>
      <c r="E73" s="138">
        <v>1</v>
      </c>
      <c r="F73" s="80"/>
      <c r="G73" s="138"/>
      <c r="H73" s="79">
        <v>38</v>
      </c>
      <c r="I73" s="88">
        <v>7</v>
      </c>
      <c r="J73" s="104">
        <f t="shared" si="2"/>
        <v>8</v>
      </c>
      <c r="K73" s="82"/>
      <c r="L73" s="79">
        <v>63</v>
      </c>
      <c r="M73" s="135" t="s">
        <v>347</v>
      </c>
      <c r="N73" s="144" t="s">
        <v>11</v>
      </c>
      <c r="O73" s="79">
        <v>48</v>
      </c>
      <c r="P73" s="84">
        <v>1</v>
      </c>
      <c r="Q73" s="89"/>
      <c r="R73" s="84"/>
      <c r="S73" s="79"/>
      <c r="T73" s="81"/>
      <c r="U73" s="104">
        <f t="shared" si="3"/>
        <v>1</v>
      </c>
    </row>
    <row r="74" spans="1:21" ht="13.8" x14ac:dyDescent="0.25">
      <c r="A74" s="83">
        <v>64</v>
      </c>
      <c r="B74" s="135" t="s">
        <v>203</v>
      </c>
      <c r="C74" s="136" t="s">
        <v>218</v>
      </c>
      <c r="D74" s="137">
        <v>59</v>
      </c>
      <c r="E74" s="138">
        <v>1</v>
      </c>
      <c r="F74" s="80"/>
      <c r="G74" s="81"/>
      <c r="H74" s="79">
        <v>39</v>
      </c>
      <c r="I74" s="81">
        <v>6</v>
      </c>
      <c r="J74" s="104">
        <f t="shared" si="2"/>
        <v>7</v>
      </c>
      <c r="K74" s="82"/>
      <c r="L74" s="83">
        <v>64</v>
      </c>
      <c r="M74" s="135"/>
      <c r="N74" s="144"/>
      <c r="O74" s="159"/>
      <c r="P74" s="158"/>
      <c r="Q74" s="89"/>
      <c r="R74" s="138"/>
      <c r="S74" s="79"/>
      <c r="T74" s="81"/>
      <c r="U74" s="104"/>
    </row>
    <row r="75" spans="1:21" ht="13.8" x14ac:dyDescent="0.25">
      <c r="A75" s="79">
        <v>65</v>
      </c>
      <c r="B75" s="135" t="s">
        <v>348</v>
      </c>
      <c r="C75" s="136" t="s">
        <v>218</v>
      </c>
      <c r="D75" s="157"/>
      <c r="E75" s="158"/>
      <c r="F75" s="80">
        <v>42</v>
      </c>
      <c r="G75" s="138">
        <v>3</v>
      </c>
      <c r="H75" s="79">
        <v>41</v>
      </c>
      <c r="I75" s="81">
        <v>4</v>
      </c>
      <c r="J75" s="104">
        <f t="shared" si="2"/>
        <v>7</v>
      </c>
      <c r="K75" s="82"/>
      <c r="L75" s="79">
        <v>65</v>
      </c>
      <c r="M75" s="135"/>
      <c r="N75" s="144"/>
      <c r="O75" s="79"/>
      <c r="P75" s="138"/>
      <c r="Q75" s="89"/>
      <c r="R75" s="84"/>
      <c r="S75" s="79"/>
      <c r="T75" s="81"/>
      <c r="U75" s="104"/>
    </row>
    <row r="76" spans="1:21" ht="13.8" x14ac:dyDescent="0.25">
      <c r="A76" s="79">
        <v>66</v>
      </c>
      <c r="B76" s="135" t="s">
        <v>349</v>
      </c>
      <c r="C76" s="136" t="s">
        <v>12</v>
      </c>
      <c r="D76" s="137">
        <v>39</v>
      </c>
      <c r="E76" s="138">
        <v>6</v>
      </c>
      <c r="F76" s="80"/>
      <c r="G76" s="138"/>
      <c r="H76" s="79"/>
      <c r="I76" s="81"/>
      <c r="J76" s="104">
        <f t="shared" si="2"/>
        <v>6</v>
      </c>
      <c r="K76" s="82"/>
      <c r="L76" s="79">
        <v>66</v>
      </c>
      <c r="M76" s="135"/>
      <c r="N76" s="144"/>
      <c r="O76" s="159"/>
      <c r="P76" s="158"/>
      <c r="Q76" s="89"/>
      <c r="R76" s="138"/>
      <c r="S76" s="79"/>
      <c r="T76" s="81"/>
      <c r="U76" s="104"/>
    </row>
    <row r="77" spans="1:21" ht="13.8" x14ac:dyDescent="0.25">
      <c r="A77" s="79">
        <v>67</v>
      </c>
      <c r="B77" s="135" t="s">
        <v>350</v>
      </c>
      <c r="C77" s="136" t="s">
        <v>98</v>
      </c>
      <c r="D77" s="137">
        <v>71</v>
      </c>
      <c r="E77" s="138">
        <v>1</v>
      </c>
      <c r="F77" s="80">
        <v>41</v>
      </c>
      <c r="G77" s="160">
        <v>4</v>
      </c>
      <c r="H77" s="79">
        <v>55</v>
      </c>
      <c r="I77" s="81">
        <v>1</v>
      </c>
      <c r="J77" s="104">
        <f t="shared" si="2"/>
        <v>5</v>
      </c>
      <c r="K77" s="82"/>
      <c r="L77" s="83">
        <v>67</v>
      </c>
      <c r="M77" s="161"/>
      <c r="N77" s="162"/>
      <c r="O77" s="163"/>
      <c r="P77" s="164"/>
      <c r="Q77" s="90"/>
      <c r="R77" s="165"/>
      <c r="S77" s="91"/>
      <c r="T77" s="92"/>
      <c r="U77" s="129"/>
    </row>
    <row r="78" spans="1:21" ht="13.8" x14ac:dyDescent="0.25">
      <c r="A78" s="83">
        <v>68</v>
      </c>
      <c r="B78" s="135" t="s">
        <v>351</v>
      </c>
      <c r="C78" s="136" t="s">
        <v>18</v>
      </c>
      <c r="D78" s="137">
        <v>46</v>
      </c>
      <c r="E78" s="138">
        <v>1</v>
      </c>
      <c r="F78" s="80">
        <v>45</v>
      </c>
      <c r="G78" s="160">
        <v>1</v>
      </c>
      <c r="H78" s="79">
        <v>42</v>
      </c>
      <c r="I78" s="81">
        <v>3</v>
      </c>
      <c r="J78" s="104">
        <f t="shared" si="2"/>
        <v>4</v>
      </c>
      <c r="K78" s="82"/>
      <c r="L78" s="93"/>
      <c r="M78" s="166"/>
      <c r="N78" s="167"/>
      <c r="O78" s="93"/>
      <c r="P78" s="94"/>
      <c r="Q78" s="93"/>
      <c r="R78" s="168"/>
      <c r="S78" s="93"/>
      <c r="T78" s="93"/>
      <c r="U78" s="95"/>
    </row>
    <row r="79" spans="1:21" ht="13.8" x14ac:dyDescent="0.25">
      <c r="A79" s="79">
        <v>69</v>
      </c>
      <c r="B79" s="135" t="s">
        <v>79</v>
      </c>
      <c r="C79" s="136" t="s">
        <v>14</v>
      </c>
      <c r="D79" s="137"/>
      <c r="E79" s="138"/>
      <c r="F79" s="80">
        <v>54</v>
      </c>
      <c r="G79" s="160">
        <v>1</v>
      </c>
      <c r="H79" s="79">
        <v>43</v>
      </c>
      <c r="I79" s="81">
        <v>2</v>
      </c>
      <c r="J79" s="104">
        <f t="shared" ref="J79:J110" si="4">E79+G79+I79-MINA(IF(E79=0,0,E79),IF(G79=0,0,G79),IF(I79=0,0,I79))</f>
        <v>3</v>
      </c>
      <c r="K79" s="82"/>
      <c r="L79" s="93"/>
      <c r="M79" s="166"/>
      <c r="N79" s="167"/>
      <c r="O79" s="169"/>
      <c r="P79" s="169"/>
      <c r="Q79" s="93"/>
      <c r="R79" s="168"/>
      <c r="S79" s="93"/>
      <c r="T79" s="93"/>
      <c r="U79" s="95"/>
    </row>
    <row r="80" spans="1:21" ht="13.8" x14ac:dyDescent="0.25">
      <c r="A80" s="79">
        <v>70</v>
      </c>
      <c r="B80" s="135" t="s">
        <v>188</v>
      </c>
      <c r="C80" s="136" t="s">
        <v>16</v>
      </c>
      <c r="D80" s="137"/>
      <c r="E80" s="138"/>
      <c r="F80" s="80">
        <v>64</v>
      </c>
      <c r="G80" s="160">
        <v>1</v>
      </c>
      <c r="H80" s="79">
        <v>44</v>
      </c>
      <c r="I80" s="81">
        <v>1</v>
      </c>
      <c r="J80" s="104">
        <f t="shared" si="4"/>
        <v>2</v>
      </c>
      <c r="K80" s="82"/>
      <c r="L80" s="93"/>
      <c r="M80" s="166"/>
      <c r="N80" s="167"/>
      <c r="O80" s="93"/>
      <c r="P80" s="96"/>
      <c r="Q80" s="93"/>
      <c r="R80" s="168"/>
      <c r="S80" s="93"/>
      <c r="T80" s="93"/>
      <c r="U80" s="95"/>
    </row>
    <row r="81" spans="1:21" ht="13.8" x14ac:dyDescent="0.25">
      <c r="A81" s="79">
        <v>71</v>
      </c>
      <c r="B81" s="135" t="s">
        <v>70</v>
      </c>
      <c r="C81" s="136" t="s">
        <v>16</v>
      </c>
      <c r="D81" s="137">
        <v>73</v>
      </c>
      <c r="E81" s="138">
        <v>1</v>
      </c>
      <c r="F81" s="80"/>
      <c r="G81" s="160"/>
      <c r="H81" s="79">
        <v>46</v>
      </c>
      <c r="I81" s="81">
        <v>1</v>
      </c>
      <c r="J81" s="104">
        <f t="shared" si="4"/>
        <v>2</v>
      </c>
      <c r="K81" s="82"/>
      <c r="L81" s="93"/>
      <c r="M81" s="97"/>
      <c r="N81" s="166"/>
      <c r="O81" s="167"/>
      <c r="P81" s="93"/>
      <c r="Q81" s="94"/>
      <c r="R81" s="93"/>
      <c r="S81" s="168"/>
      <c r="T81" s="93"/>
      <c r="U81" s="93"/>
    </row>
    <row r="82" spans="1:21" ht="13.8" x14ac:dyDescent="0.25">
      <c r="A82" s="83">
        <v>72</v>
      </c>
      <c r="B82" s="135" t="s">
        <v>352</v>
      </c>
      <c r="C82" s="136" t="s">
        <v>218</v>
      </c>
      <c r="D82" s="157">
        <v>51</v>
      </c>
      <c r="E82" s="158">
        <v>1</v>
      </c>
      <c r="F82" s="80"/>
      <c r="G82" s="87"/>
      <c r="H82" s="79">
        <v>48</v>
      </c>
      <c r="I82" s="81">
        <v>1</v>
      </c>
      <c r="J82" s="104">
        <f t="shared" si="4"/>
        <v>2</v>
      </c>
      <c r="K82" s="82"/>
      <c r="L82" s="93"/>
      <c r="M82" s="94"/>
      <c r="N82" s="166"/>
      <c r="O82" s="167"/>
      <c r="P82" s="93"/>
      <c r="Q82" s="94"/>
      <c r="R82" s="93"/>
      <c r="S82" s="168"/>
      <c r="T82" s="93"/>
      <c r="U82" s="96"/>
    </row>
    <row r="83" spans="1:21" ht="13.8" x14ac:dyDescent="0.25">
      <c r="A83" s="79">
        <v>72</v>
      </c>
      <c r="B83" s="135" t="s">
        <v>353</v>
      </c>
      <c r="C83" s="136" t="s">
        <v>18</v>
      </c>
      <c r="D83" s="157"/>
      <c r="E83" s="158"/>
      <c r="F83" s="80">
        <v>52</v>
      </c>
      <c r="G83" s="170">
        <v>1</v>
      </c>
      <c r="H83" s="79">
        <v>49</v>
      </c>
      <c r="I83" s="81">
        <v>1</v>
      </c>
      <c r="J83" s="104">
        <f t="shared" si="4"/>
        <v>2</v>
      </c>
      <c r="K83" s="82"/>
      <c r="L83" s="93"/>
      <c r="M83" s="97"/>
      <c r="N83" s="166"/>
      <c r="O83" s="167"/>
      <c r="P83" s="93"/>
      <c r="Q83" s="94"/>
      <c r="R83" s="93"/>
      <c r="S83" s="168"/>
      <c r="T83" s="93"/>
      <c r="U83" s="96"/>
    </row>
    <row r="84" spans="1:21" ht="13.8" x14ac:dyDescent="0.25">
      <c r="A84" s="79">
        <v>74</v>
      </c>
      <c r="B84" s="135" t="s">
        <v>163</v>
      </c>
      <c r="C84" s="136" t="s">
        <v>16</v>
      </c>
      <c r="D84" s="137">
        <v>54</v>
      </c>
      <c r="E84" s="138">
        <v>1</v>
      </c>
      <c r="F84" s="80">
        <v>56</v>
      </c>
      <c r="G84" s="160">
        <v>1</v>
      </c>
      <c r="H84" s="79">
        <v>50</v>
      </c>
      <c r="I84" s="81">
        <v>1</v>
      </c>
      <c r="J84" s="104">
        <f t="shared" si="4"/>
        <v>2</v>
      </c>
      <c r="K84" s="82"/>
      <c r="L84" s="93"/>
      <c r="M84" s="94"/>
      <c r="N84" s="166"/>
      <c r="O84" s="167"/>
      <c r="P84" s="93"/>
      <c r="Q84" s="94"/>
      <c r="R84" s="93"/>
      <c r="S84" s="168"/>
      <c r="T84" s="93"/>
      <c r="U84" s="93"/>
    </row>
    <row r="85" spans="1:21" ht="13.8" x14ac:dyDescent="0.25">
      <c r="A85" s="79">
        <v>75</v>
      </c>
      <c r="B85" s="135" t="s">
        <v>354</v>
      </c>
      <c r="C85" s="136" t="s">
        <v>18</v>
      </c>
      <c r="D85" s="137">
        <v>78</v>
      </c>
      <c r="E85" s="138">
        <v>1</v>
      </c>
      <c r="F85" s="80">
        <v>49</v>
      </c>
      <c r="G85" s="160">
        <v>1</v>
      </c>
      <c r="H85" s="79">
        <v>52</v>
      </c>
      <c r="I85" s="81">
        <v>1</v>
      </c>
      <c r="J85" s="104">
        <f t="shared" si="4"/>
        <v>2</v>
      </c>
      <c r="K85" s="82"/>
      <c r="L85" s="93"/>
      <c r="M85" s="97"/>
      <c r="N85" s="166"/>
      <c r="O85" s="167"/>
      <c r="P85" s="94"/>
      <c r="Q85" s="94"/>
      <c r="R85" s="93"/>
      <c r="S85" s="168"/>
      <c r="T85" s="93"/>
      <c r="U85" s="93"/>
    </row>
    <row r="86" spans="1:21" ht="13.8" x14ac:dyDescent="0.25">
      <c r="A86" s="83">
        <v>76</v>
      </c>
      <c r="B86" s="135" t="s">
        <v>111</v>
      </c>
      <c r="C86" s="136" t="s">
        <v>14</v>
      </c>
      <c r="D86" s="137">
        <v>64</v>
      </c>
      <c r="E86" s="138">
        <v>1</v>
      </c>
      <c r="F86" s="80"/>
      <c r="G86" s="160"/>
      <c r="H86" s="79">
        <v>54</v>
      </c>
      <c r="I86" s="81">
        <v>1</v>
      </c>
      <c r="J86" s="104">
        <f t="shared" si="4"/>
        <v>2</v>
      </c>
      <c r="K86" s="82"/>
      <c r="L86" s="93"/>
      <c r="M86" s="94"/>
      <c r="N86" s="166"/>
      <c r="O86" s="167"/>
      <c r="P86" s="93"/>
      <c r="Q86" s="94"/>
      <c r="R86" s="93"/>
      <c r="S86" s="168"/>
      <c r="T86" s="93"/>
      <c r="U86" s="93"/>
    </row>
    <row r="87" spans="1:21" ht="13.8" x14ac:dyDescent="0.25">
      <c r="A87" s="79">
        <v>77</v>
      </c>
      <c r="B87" s="135" t="s">
        <v>355</v>
      </c>
      <c r="C87" s="136" t="s">
        <v>11</v>
      </c>
      <c r="D87" s="137">
        <v>75</v>
      </c>
      <c r="E87" s="138">
        <v>1</v>
      </c>
      <c r="F87" s="80">
        <v>50</v>
      </c>
      <c r="G87" s="160">
        <v>1</v>
      </c>
      <c r="H87" s="79">
        <v>56</v>
      </c>
      <c r="I87" s="81">
        <v>1</v>
      </c>
      <c r="J87" s="104">
        <f t="shared" si="4"/>
        <v>2</v>
      </c>
      <c r="K87" s="82"/>
      <c r="L87" s="93"/>
      <c r="M87" s="97"/>
      <c r="N87" s="166"/>
      <c r="O87" s="167"/>
      <c r="P87" s="169"/>
      <c r="Q87" s="169"/>
      <c r="R87" s="93"/>
      <c r="S87" s="168"/>
      <c r="T87" s="93"/>
      <c r="U87" s="93"/>
    </row>
    <row r="88" spans="1:21" ht="13.8" x14ac:dyDescent="0.25">
      <c r="A88" s="79">
        <v>78</v>
      </c>
      <c r="B88" s="135" t="s">
        <v>356</v>
      </c>
      <c r="C88" s="136" t="s">
        <v>357</v>
      </c>
      <c r="D88" s="137">
        <v>77</v>
      </c>
      <c r="E88" s="138">
        <v>1</v>
      </c>
      <c r="F88" s="80">
        <v>61</v>
      </c>
      <c r="G88" s="160">
        <v>1</v>
      </c>
      <c r="H88" s="79">
        <v>58</v>
      </c>
      <c r="I88" s="81">
        <v>1</v>
      </c>
      <c r="J88" s="104">
        <f t="shared" si="4"/>
        <v>2</v>
      </c>
      <c r="K88" s="82"/>
      <c r="L88" s="97"/>
      <c r="M88" s="94"/>
      <c r="N88" s="166"/>
      <c r="O88" s="167"/>
      <c r="P88" s="169"/>
      <c r="Q88" s="169"/>
      <c r="R88" s="93"/>
      <c r="S88" s="168"/>
      <c r="T88" s="93"/>
      <c r="U88" s="93"/>
    </row>
    <row r="89" spans="1:21" ht="13.8" x14ac:dyDescent="0.25">
      <c r="A89" s="79">
        <v>79</v>
      </c>
      <c r="B89" s="135" t="s">
        <v>358</v>
      </c>
      <c r="C89" s="136" t="s">
        <v>18</v>
      </c>
      <c r="D89" s="137">
        <v>62</v>
      </c>
      <c r="E89" s="138">
        <v>1</v>
      </c>
      <c r="F89" s="80"/>
      <c r="G89" s="98"/>
      <c r="H89" s="79">
        <v>60</v>
      </c>
      <c r="I89" s="88">
        <v>1</v>
      </c>
      <c r="J89" s="104">
        <f t="shared" si="4"/>
        <v>2</v>
      </c>
      <c r="K89" s="82"/>
      <c r="L89" s="93"/>
      <c r="M89" s="97"/>
      <c r="N89" s="166"/>
      <c r="O89" s="167"/>
      <c r="P89" s="93"/>
      <c r="Q89" s="93"/>
      <c r="R89" s="93"/>
      <c r="S89" s="168"/>
      <c r="T89" s="93"/>
      <c r="U89" s="93"/>
    </row>
    <row r="90" spans="1:21" ht="13.8" x14ac:dyDescent="0.25">
      <c r="A90" s="83">
        <v>80</v>
      </c>
      <c r="B90" s="135" t="s">
        <v>184</v>
      </c>
      <c r="C90" s="136" t="s">
        <v>16</v>
      </c>
      <c r="D90" s="157"/>
      <c r="E90" s="158"/>
      <c r="F90" s="80">
        <v>63</v>
      </c>
      <c r="G90" s="160">
        <v>1</v>
      </c>
      <c r="H90" s="79">
        <v>61</v>
      </c>
      <c r="I90" s="81">
        <v>1</v>
      </c>
      <c r="J90" s="104">
        <f t="shared" si="4"/>
        <v>2</v>
      </c>
      <c r="K90" s="82"/>
      <c r="L90" s="93"/>
      <c r="M90" s="94"/>
      <c r="N90" s="166"/>
      <c r="O90" s="167"/>
      <c r="P90" s="93"/>
      <c r="Q90" s="93"/>
      <c r="R90" s="93"/>
      <c r="S90" s="168"/>
      <c r="T90" s="93"/>
      <c r="U90" s="93"/>
    </row>
    <row r="91" spans="1:21" ht="13.8" x14ac:dyDescent="0.25">
      <c r="A91" s="79">
        <v>80</v>
      </c>
      <c r="B91" s="135" t="s">
        <v>359</v>
      </c>
      <c r="C91" s="136" t="s">
        <v>98</v>
      </c>
      <c r="D91" s="137">
        <v>76</v>
      </c>
      <c r="E91" s="138">
        <v>1</v>
      </c>
      <c r="F91" s="80">
        <v>57</v>
      </c>
      <c r="G91" s="160">
        <v>1</v>
      </c>
      <c r="H91" s="79">
        <v>62</v>
      </c>
      <c r="I91" s="81">
        <v>1</v>
      </c>
      <c r="J91" s="104">
        <f t="shared" si="4"/>
        <v>2</v>
      </c>
      <c r="K91" s="82"/>
      <c r="L91" s="97"/>
      <c r="M91" s="97"/>
      <c r="N91" s="166"/>
      <c r="O91" s="167"/>
      <c r="P91" s="93"/>
      <c r="Q91" s="94"/>
      <c r="R91" s="93"/>
      <c r="S91" s="168"/>
      <c r="T91" s="93"/>
      <c r="U91" s="96"/>
    </row>
    <row r="92" spans="1:21" ht="13.8" x14ac:dyDescent="0.25">
      <c r="A92" s="79">
        <v>82</v>
      </c>
      <c r="B92" s="135" t="s">
        <v>360</v>
      </c>
      <c r="C92" s="136" t="s">
        <v>98</v>
      </c>
      <c r="D92" s="137"/>
      <c r="E92" s="138"/>
      <c r="F92" s="80">
        <v>65</v>
      </c>
      <c r="G92" s="160">
        <v>1</v>
      </c>
      <c r="H92" s="79">
        <v>64</v>
      </c>
      <c r="I92" s="81">
        <v>1</v>
      </c>
      <c r="J92" s="104">
        <f t="shared" si="4"/>
        <v>2</v>
      </c>
      <c r="K92" s="82"/>
      <c r="L92" s="93"/>
      <c r="M92" s="94"/>
      <c r="N92" s="166"/>
      <c r="O92" s="167"/>
      <c r="P92" s="93"/>
      <c r="Q92" s="94"/>
      <c r="R92" s="93"/>
      <c r="S92" s="168"/>
      <c r="T92" s="93"/>
      <c r="U92" s="93"/>
    </row>
    <row r="93" spans="1:21" ht="13.8" x14ac:dyDescent="0.25">
      <c r="A93" s="79">
        <v>82</v>
      </c>
      <c r="B93" s="135" t="s">
        <v>361</v>
      </c>
      <c r="C93" s="136" t="s">
        <v>229</v>
      </c>
      <c r="D93" s="137">
        <v>61</v>
      </c>
      <c r="E93" s="138">
        <v>1</v>
      </c>
      <c r="F93" s="80">
        <v>44</v>
      </c>
      <c r="G93" s="160">
        <v>1</v>
      </c>
      <c r="H93" s="79"/>
      <c r="I93" s="81"/>
      <c r="J93" s="104">
        <f t="shared" si="4"/>
        <v>2</v>
      </c>
      <c r="K93" s="82"/>
      <c r="L93" s="93"/>
      <c r="M93" s="97"/>
      <c r="N93" s="166"/>
      <c r="O93" s="167"/>
      <c r="P93" s="93"/>
      <c r="Q93" s="94"/>
      <c r="R93" s="93"/>
      <c r="S93" s="168"/>
      <c r="T93" s="93"/>
      <c r="U93" s="94"/>
    </row>
    <row r="94" spans="1:21" ht="13.8" x14ac:dyDescent="0.25">
      <c r="A94" s="83">
        <v>85</v>
      </c>
      <c r="B94" s="135" t="s">
        <v>362</v>
      </c>
      <c r="C94" s="136" t="s">
        <v>10</v>
      </c>
      <c r="D94" s="137">
        <v>55</v>
      </c>
      <c r="E94" s="138">
        <v>1</v>
      </c>
      <c r="F94" s="80">
        <v>47</v>
      </c>
      <c r="G94" s="160">
        <v>1</v>
      </c>
      <c r="H94" s="79"/>
      <c r="I94" s="81"/>
      <c r="J94" s="104">
        <f t="shared" si="4"/>
        <v>2</v>
      </c>
      <c r="K94" s="82"/>
      <c r="L94" s="97"/>
      <c r="M94" s="94"/>
      <c r="N94" s="166"/>
      <c r="O94" s="167"/>
      <c r="P94" s="93"/>
      <c r="Q94" s="94"/>
      <c r="R94" s="93"/>
      <c r="S94" s="168"/>
      <c r="T94" s="93"/>
      <c r="U94" s="94"/>
    </row>
    <row r="95" spans="1:21" ht="13.8" x14ac:dyDescent="0.25">
      <c r="A95" s="79">
        <v>84</v>
      </c>
      <c r="B95" s="135" t="s">
        <v>363</v>
      </c>
      <c r="C95" s="136" t="s">
        <v>264</v>
      </c>
      <c r="D95" s="137">
        <v>60</v>
      </c>
      <c r="E95" s="138">
        <v>1</v>
      </c>
      <c r="F95" s="80">
        <v>48</v>
      </c>
      <c r="G95" s="171">
        <v>1</v>
      </c>
      <c r="H95" s="79"/>
      <c r="I95" s="81"/>
      <c r="J95" s="104">
        <f t="shared" si="4"/>
        <v>2</v>
      </c>
      <c r="K95" s="82"/>
      <c r="L95" s="93"/>
      <c r="M95" s="97"/>
      <c r="N95" s="166"/>
      <c r="O95" s="167"/>
      <c r="P95" s="93"/>
      <c r="Q95" s="94"/>
      <c r="R95" s="93"/>
      <c r="S95" s="168"/>
      <c r="T95" s="93"/>
      <c r="U95" s="93"/>
    </row>
    <row r="96" spans="1:21" ht="13.8" x14ac:dyDescent="0.25">
      <c r="A96" s="79">
        <v>86</v>
      </c>
      <c r="B96" s="135" t="s">
        <v>364</v>
      </c>
      <c r="C96" s="136" t="s">
        <v>227</v>
      </c>
      <c r="D96" s="137">
        <v>58</v>
      </c>
      <c r="E96" s="138">
        <v>1</v>
      </c>
      <c r="F96" s="80">
        <v>58</v>
      </c>
      <c r="G96" s="171">
        <v>1</v>
      </c>
      <c r="H96" s="79"/>
      <c r="I96" s="81"/>
      <c r="J96" s="104">
        <f t="shared" si="4"/>
        <v>2</v>
      </c>
      <c r="K96" s="82"/>
      <c r="L96" s="93"/>
      <c r="M96" s="94"/>
      <c r="N96" s="166"/>
      <c r="O96" s="167"/>
      <c r="P96" s="93"/>
      <c r="Q96" s="94"/>
      <c r="R96" s="93"/>
      <c r="S96" s="168"/>
      <c r="T96" s="93"/>
      <c r="U96" s="96"/>
    </row>
    <row r="97" spans="1:21" ht="13.8" x14ac:dyDescent="0.25">
      <c r="A97" s="79">
        <v>87</v>
      </c>
      <c r="B97" s="135" t="s">
        <v>365</v>
      </c>
      <c r="C97" s="136" t="s">
        <v>12</v>
      </c>
      <c r="D97" s="157"/>
      <c r="E97" s="158"/>
      <c r="F97" s="132"/>
      <c r="G97" s="171"/>
      <c r="H97" s="79">
        <v>45</v>
      </c>
      <c r="I97" s="81">
        <v>1</v>
      </c>
      <c r="J97" s="104">
        <f t="shared" si="4"/>
        <v>1</v>
      </c>
      <c r="K97" s="82"/>
      <c r="L97" s="97"/>
      <c r="M97" s="97"/>
      <c r="N97" s="166"/>
      <c r="O97" s="167"/>
      <c r="P97" s="93"/>
      <c r="Q97" s="94"/>
      <c r="R97" s="93"/>
      <c r="S97" s="168"/>
      <c r="T97" s="93"/>
      <c r="U97" s="94"/>
    </row>
    <row r="98" spans="1:21" ht="13.8" x14ac:dyDescent="0.25">
      <c r="A98" s="83">
        <v>88</v>
      </c>
      <c r="B98" s="135" t="s">
        <v>366</v>
      </c>
      <c r="C98" s="136" t="s">
        <v>367</v>
      </c>
      <c r="D98" s="157"/>
      <c r="E98" s="158"/>
      <c r="F98" s="132"/>
      <c r="G98" s="171"/>
      <c r="H98" s="79">
        <v>57</v>
      </c>
      <c r="I98" s="84">
        <v>1</v>
      </c>
      <c r="J98" s="104">
        <f t="shared" si="4"/>
        <v>1</v>
      </c>
      <c r="K98" s="82"/>
      <c r="L98" s="93"/>
      <c r="M98" s="94"/>
      <c r="N98" s="166"/>
      <c r="O98" s="167"/>
      <c r="P98" s="93"/>
      <c r="Q98" s="94"/>
      <c r="R98" s="93"/>
      <c r="S98" s="168"/>
      <c r="T98" s="93"/>
      <c r="U98" s="94"/>
    </row>
    <row r="99" spans="1:21" ht="13.8" x14ac:dyDescent="0.25">
      <c r="A99" s="79">
        <v>89</v>
      </c>
      <c r="B99" s="135" t="s">
        <v>368</v>
      </c>
      <c r="C99" s="136" t="s">
        <v>18</v>
      </c>
      <c r="D99" s="157"/>
      <c r="E99" s="158"/>
      <c r="F99" s="132"/>
      <c r="G99" s="171"/>
      <c r="H99" s="79">
        <v>63</v>
      </c>
      <c r="I99" s="81">
        <v>1</v>
      </c>
      <c r="J99" s="104">
        <f t="shared" si="4"/>
        <v>1</v>
      </c>
      <c r="K99" s="82"/>
      <c r="L99" s="93"/>
      <c r="M99" s="97"/>
      <c r="N99" s="166"/>
      <c r="O99" s="167"/>
      <c r="P99" s="93"/>
      <c r="Q99" s="94"/>
      <c r="R99" s="93"/>
      <c r="S99" s="168"/>
      <c r="T99" s="93"/>
      <c r="U99" s="93"/>
    </row>
    <row r="100" spans="1:21" ht="13.8" x14ac:dyDescent="0.25">
      <c r="A100" s="79">
        <v>97</v>
      </c>
      <c r="B100" s="135" t="s">
        <v>369</v>
      </c>
      <c r="C100" s="136" t="s">
        <v>227</v>
      </c>
      <c r="D100" s="157"/>
      <c r="E100" s="158"/>
      <c r="F100" s="89">
        <v>60</v>
      </c>
      <c r="G100" s="138">
        <v>1</v>
      </c>
      <c r="H100" s="79"/>
      <c r="I100" s="81"/>
      <c r="J100" s="104">
        <f t="shared" si="4"/>
        <v>1</v>
      </c>
      <c r="K100" s="82"/>
      <c r="L100" s="99"/>
      <c r="M100" s="99"/>
      <c r="N100" s="166"/>
      <c r="O100" s="167"/>
      <c r="P100" s="93"/>
      <c r="Q100" s="96"/>
      <c r="R100" s="93"/>
      <c r="S100" s="168"/>
      <c r="T100" s="93"/>
      <c r="U100" s="96"/>
    </row>
    <row r="101" spans="1:21" ht="13.8" x14ac:dyDescent="0.25">
      <c r="A101" s="79">
        <v>90</v>
      </c>
      <c r="B101" s="135" t="s">
        <v>370</v>
      </c>
      <c r="C101" s="136" t="s">
        <v>14</v>
      </c>
      <c r="D101" s="137">
        <v>50</v>
      </c>
      <c r="E101" s="138">
        <v>1</v>
      </c>
      <c r="F101" s="80"/>
      <c r="G101" s="100"/>
      <c r="H101" s="79"/>
      <c r="I101" s="81"/>
      <c r="J101" s="104">
        <f t="shared" si="4"/>
        <v>1</v>
      </c>
      <c r="K101" s="82"/>
      <c r="L101" s="99"/>
      <c r="M101" s="99"/>
      <c r="N101" s="166"/>
      <c r="O101" s="167"/>
      <c r="P101" s="93"/>
      <c r="Q101" s="96"/>
      <c r="R101" s="93"/>
      <c r="S101" s="168"/>
      <c r="T101" s="93"/>
      <c r="U101" s="96"/>
    </row>
    <row r="102" spans="1:21" ht="13.8" x14ac:dyDescent="0.25">
      <c r="A102" s="79">
        <v>96</v>
      </c>
      <c r="B102" s="135" t="s">
        <v>114</v>
      </c>
      <c r="C102" s="136" t="s">
        <v>14</v>
      </c>
      <c r="D102" s="137">
        <v>56</v>
      </c>
      <c r="E102" s="138">
        <v>1</v>
      </c>
      <c r="F102" s="80"/>
      <c r="G102" s="101"/>
      <c r="H102" s="79"/>
      <c r="I102" s="81"/>
      <c r="J102" s="104">
        <f t="shared" si="4"/>
        <v>1</v>
      </c>
      <c r="K102" s="82"/>
      <c r="L102" s="99"/>
      <c r="M102" s="99"/>
      <c r="N102" s="166"/>
      <c r="O102" s="102"/>
      <c r="P102" s="93"/>
      <c r="Q102" s="96"/>
      <c r="R102" s="93"/>
      <c r="S102" s="168"/>
      <c r="T102" s="93"/>
      <c r="U102" s="93"/>
    </row>
    <row r="103" spans="1:21" ht="13.8" x14ac:dyDescent="0.25">
      <c r="A103" s="83">
        <v>93</v>
      </c>
      <c r="B103" s="135" t="s">
        <v>371</v>
      </c>
      <c r="C103" s="136" t="s">
        <v>13</v>
      </c>
      <c r="D103" s="137">
        <v>68</v>
      </c>
      <c r="E103" s="138">
        <v>1</v>
      </c>
      <c r="F103" s="80"/>
      <c r="G103" s="101"/>
      <c r="H103" s="79"/>
      <c r="I103" s="81"/>
      <c r="J103" s="104">
        <f t="shared" si="4"/>
        <v>1</v>
      </c>
      <c r="K103" s="82"/>
      <c r="L103" s="99"/>
      <c r="M103" s="99"/>
      <c r="N103" s="166"/>
      <c r="O103" s="167"/>
      <c r="P103" s="93"/>
      <c r="Q103" s="94"/>
      <c r="R103" s="93"/>
      <c r="S103" s="168"/>
      <c r="T103" s="93"/>
      <c r="U103" s="96"/>
    </row>
    <row r="104" spans="1:21" ht="13.8" x14ac:dyDescent="0.25">
      <c r="A104" s="79">
        <v>91</v>
      </c>
      <c r="B104" s="135" t="s">
        <v>372</v>
      </c>
      <c r="C104" s="136" t="s">
        <v>229</v>
      </c>
      <c r="D104" s="137">
        <v>69</v>
      </c>
      <c r="E104" s="138">
        <v>1</v>
      </c>
      <c r="F104" s="80"/>
      <c r="G104" s="138"/>
      <c r="H104" s="79"/>
      <c r="I104" s="81"/>
      <c r="J104" s="104">
        <f t="shared" si="4"/>
        <v>1</v>
      </c>
      <c r="K104" s="82"/>
      <c r="L104" s="99"/>
      <c r="M104" s="99"/>
      <c r="N104" s="166"/>
      <c r="O104" s="167"/>
      <c r="P104" s="93"/>
      <c r="Q104" s="94"/>
      <c r="R104" s="93"/>
      <c r="S104" s="168"/>
      <c r="T104" s="93"/>
      <c r="U104" s="93"/>
    </row>
    <row r="105" spans="1:21" ht="13.8" x14ac:dyDescent="0.25">
      <c r="A105" s="79">
        <v>95</v>
      </c>
      <c r="B105" s="135" t="s">
        <v>373</v>
      </c>
      <c r="C105" s="136" t="s">
        <v>229</v>
      </c>
      <c r="D105" s="137">
        <v>72</v>
      </c>
      <c r="E105" s="138">
        <v>1</v>
      </c>
      <c r="F105" s="80"/>
      <c r="G105" s="138"/>
      <c r="H105" s="79"/>
      <c r="I105" s="81"/>
      <c r="J105" s="104">
        <f t="shared" si="4"/>
        <v>1</v>
      </c>
      <c r="K105" s="82"/>
      <c r="L105" s="99"/>
      <c r="M105" s="99"/>
      <c r="N105" s="166"/>
      <c r="O105" s="167"/>
      <c r="P105" s="93"/>
      <c r="Q105" s="96"/>
      <c r="R105" s="93"/>
      <c r="S105" s="168"/>
      <c r="T105" s="93"/>
      <c r="U105" s="94"/>
    </row>
    <row r="106" spans="1:21" ht="13.8" x14ac:dyDescent="0.25">
      <c r="A106" s="79">
        <v>92</v>
      </c>
      <c r="B106" s="135" t="s">
        <v>374</v>
      </c>
      <c r="C106" s="136" t="s">
        <v>11</v>
      </c>
      <c r="D106" s="137">
        <v>79</v>
      </c>
      <c r="E106" s="138">
        <v>1</v>
      </c>
      <c r="F106" s="89"/>
      <c r="G106" s="138"/>
      <c r="H106" s="79"/>
      <c r="I106" s="81"/>
      <c r="J106" s="104">
        <f t="shared" si="4"/>
        <v>1</v>
      </c>
      <c r="K106" s="82"/>
      <c r="L106" s="99"/>
      <c r="M106" s="99"/>
      <c r="N106" s="166"/>
      <c r="O106" s="167"/>
      <c r="P106" s="93"/>
      <c r="Q106" s="93"/>
      <c r="R106" s="93"/>
      <c r="S106" s="168"/>
      <c r="T106" s="93"/>
      <c r="U106" s="96"/>
    </row>
    <row r="107" spans="1:21" ht="13.8" x14ac:dyDescent="0.25">
      <c r="A107" s="83">
        <v>94</v>
      </c>
      <c r="B107" s="135" t="s">
        <v>375</v>
      </c>
      <c r="C107" s="136" t="s">
        <v>98</v>
      </c>
      <c r="D107" s="137">
        <v>82</v>
      </c>
      <c r="E107" s="138">
        <v>1</v>
      </c>
      <c r="F107" s="89"/>
      <c r="G107" s="81"/>
      <c r="H107" s="79"/>
      <c r="I107" s="81"/>
      <c r="J107" s="104">
        <f t="shared" si="4"/>
        <v>1</v>
      </c>
      <c r="K107" s="82"/>
      <c r="L107" s="99"/>
      <c r="M107" s="99"/>
      <c r="N107" s="166"/>
      <c r="O107" s="167"/>
      <c r="P107" s="93"/>
      <c r="Q107" s="96"/>
      <c r="R107" s="93"/>
      <c r="S107" s="168"/>
      <c r="T107" s="93"/>
      <c r="U107" s="93"/>
    </row>
    <row r="108" spans="1:21" ht="13.8" x14ac:dyDescent="0.25">
      <c r="A108" s="79">
        <v>98</v>
      </c>
      <c r="B108" s="135" t="s">
        <v>376</v>
      </c>
      <c r="C108" s="136" t="s">
        <v>223</v>
      </c>
      <c r="D108" s="157">
        <v>83</v>
      </c>
      <c r="E108" s="158">
        <v>1</v>
      </c>
      <c r="F108" s="89"/>
      <c r="G108" s="84"/>
      <c r="H108" s="79"/>
      <c r="I108" s="81"/>
      <c r="J108" s="104">
        <f t="shared" si="4"/>
        <v>1</v>
      </c>
      <c r="K108" s="82"/>
      <c r="L108" s="172"/>
      <c r="M108" s="172"/>
      <c r="N108" s="166"/>
      <c r="O108" s="167"/>
      <c r="P108" s="93"/>
      <c r="Q108" s="93"/>
      <c r="R108" s="93"/>
      <c r="S108" s="168"/>
      <c r="T108" s="169"/>
      <c r="U108" s="169"/>
    </row>
  </sheetData>
  <autoFilter ref="A9:U108"/>
  <mergeCells count="12">
    <mergeCell ref="U6:U7"/>
    <mergeCell ref="D7:E7"/>
    <mergeCell ref="F7:G7"/>
    <mergeCell ref="H7:I7"/>
    <mergeCell ref="O7:P7"/>
    <mergeCell ref="Q7:R7"/>
    <mergeCell ref="S7:T7"/>
    <mergeCell ref="A6:A8"/>
    <mergeCell ref="D6:I6"/>
    <mergeCell ref="J6:J7"/>
    <mergeCell ref="L6:L8"/>
    <mergeCell ref="O6:T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X92"/>
  <sheetViews>
    <sheetView zoomScale="80" zoomScaleNormal="80" zoomScaleSheetLayoutView="90" workbookViewId="0">
      <selection activeCell="D10" sqref="D10"/>
    </sheetView>
  </sheetViews>
  <sheetFormatPr defaultColWidth="9.21875" defaultRowHeight="13.2" x14ac:dyDescent="0.25"/>
  <cols>
    <col min="1" max="1" width="3.6640625" style="3" customWidth="1"/>
    <col min="2" max="2" width="3" style="3" bestFit="1" customWidth="1"/>
    <col min="3" max="3" width="5.44140625" style="4" customWidth="1"/>
    <col min="4" max="4" width="20.21875" style="3" bestFit="1" customWidth="1"/>
    <col min="5" max="5" width="20.33203125" style="3" bestFit="1" customWidth="1"/>
    <col min="6" max="6" width="5.33203125" style="3" customWidth="1"/>
    <col min="7" max="9" width="5.21875" style="8" bestFit="1" customWidth="1"/>
    <col min="10" max="10" width="6.33203125" style="3" bestFit="1" customWidth="1"/>
    <col min="11" max="11" width="5.21875" style="3" customWidth="1"/>
    <col min="12" max="12" width="8.5546875" style="3" bestFit="1" customWidth="1"/>
    <col min="13" max="13" width="4.33203125" style="3" customWidth="1"/>
    <col min="14" max="14" width="3" style="3" bestFit="1" customWidth="1"/>
    <col min="15" max="15" width="4.88671875" style="3" bestFit="1" customWidth="1"/>
    <col min="16" max="16" width="20.6640625" style="3" bestFit="1" customWidth="1"/>
    <col min="17" max="17" width="25.6640625" style="3" bestFit="1" customWidth="1"/>
    <col min="18" max="18" width="5.6640625" style="3" customWidth="1"/>
    <col min="19" max="19" width="4.44140625" style="3" customWidth="1"/>
    <col min="20" max="20" width="4.33203125" style="3" customWidth="1"/>
    <col min="21" max="21" width="5.6640625" style="3" customWidth="1"/>
    <col min="22" max="22" width="6.33203125" style="3" bestFit="1" customWidth="1"/>
    <col min="23" max="23" width="6.33203125" style="3" customWidth="1"/>
    <col min="24" max="24" width="8.109375" style="3" customWidth="1"/>
    <col min="25" max="16384" width="9.21875" style="3"/>
  </cols>
  <sheetData>
    <row r="1" spans="2:24" customFormat="1" ht="18" x14ac:dyDescent="0.35">
      <c r="B1" s="51" t="s">
        <v>383</v>
      </c>
      <c r="C1" s="52"/>
      <c r="D1" s="53"/>
      <c r="E1" s="53"/>
      <c r="F1" s="53"/>
      <c r="G1" s="53"/>
      <c r="H1" s="53"/>
      <c r="I1" s="53"/>
      <c r="J1" s="53"/>
      <c r="K1" s="53"/>
      <c r="L1" s="54"/>
      <c r="M1" s="55"/>
      <c r="N1" s="55"/>
      <c r="O1" s="54"/>
      <c r="P1" s="53"/>
      <c r="Q1" s="53"/>
      <c r="R1" s="53"/>
      <c r="S1" s="53"/>
      <c r="T1" s="53"/>
      <c r="U1" s="53"/>
      <c r="V1" s="53"/>
    </row>
    <row r="2" spans="2:24" s="109" customFormat="1" ht="16.2" thickBot="1" x14ac:dyDescent="0.35">
      <c r="B2" s="105" t="s">
        <v>384</v>
      </c>
      <c r="C2" s="106"/>
      <c r="D2" s="107"/>
      <c r="E2" s="107"/>
      <c r="F2" s="107"/>
      <c r="G2" s="107"/>
      <c r="H2" s="107"/>
      <c r="I2" s="107"/>
      <c r="J2" s="107"/>
      <c r="K2" s="107"/>
      <c r="L2" s="106"/>
      <c r="M2" s="108"/>
      <c r="N2" s="108"/>
      <c r="O2" s="106"/>
      <c r="P2" s="107"/>
      <c r="Q2" s="107"/>
      <c r="R2" s="107"/>
      <c r="S2" s="107"/>
      <c r="T2" s="107"/>
      <c r="U2" s="107"/>
      <c r="V2" s="107"/>
    </row>
    <row r="3" spans="2:24" s="109" customFormat="1" ht="16.2" thickBot="1" x14ac:dyDescent="0.35">
      <c r="B3" s="232"/>
      <c r="C3" s="112" t="s">
        <v>378</v>
      </c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108"/>
      <c r="O3" s="107"/>
      <c r="P3" s="107"/>
      <c r="Q3" s="107"/>
      <c r="R3" s="107"/>
      <c r="S3" s="107"/>
      <c r="T3" s="107"/>
      <c r="U3" s="107"/>
      <c r="V3" s="107"/>
    </row>
    <row r="4" spans="2:24" s="109" customFormat="1" ht="15.6" x14ac:dyDescent="0.3">
      <c r="B4" s="111" t="s">
        <v>379</v>
      </c>
      <c r="C4" s="110"/>
      <c r="D4" s="107"/>
      <c r="E4" s="107"/>
      <c r="F4" s="107"/>
      <c r="G4" s="107"/>
      <c r="H4" s="107"/>
      <c r="I4" s="107"/>
      <c r="J4" s="107"/>
      <c r="K4" s="107"/>
      <c r="L4" s="106"/>
      <c r="M4" s="108"/>
      <c r="N4" s="108"/>
      <c r="O4" s="106"/>
      <c r="P4" s="107"/>
      <c r="Q4" s="107"/>
      <c r="R4" s="107"/>
      <c r="S4" s="107"/>
      <c r="T4" s="107"/>
      <c r="U4" s="107"/>
      <c r="V4" s="107"/>
    </row>
    <row r="5" spans="2:24" s="178" customFormat="1" ht="16.2" thickBot="1" x14ac:dyDescent="0.35">
      <c r="B5" s="173" t="s">
        <v>385</v>
      </c>
      <c r="C5" s="174"/>
      <c r="D5" s="175"/>
      <c r="E5" s="175"/>
      <c r="F5" s="175"/>
      <c r="G5" s="175"/>
      <c r="H5" s="175"/>
      <c r="I5" s="175"/>
      <c r="J5" s="175"/>
      <c r="K5" s="175"/>
      <c r="L5" s="176"/>
      <c r="N5" s="177" t="s">
        <v>386</v>
      </c>
      <c r="O5" s="176"/>
      <c r="P5" s="175"/>
      <c r="Q5" s="175"/>
      <c r="R5" s="175"/>
      <c r="S5" s="175"/>
      <c r="T5" s="175"/>
      <c r="U5" s="175"/>
      <c r="V5" s="175"/>
    </row>
    <row r="6" spans="2:24" s="50" customFormat="1" ht="47.4" customHeight="1" x14ac:dyDescent="0.25">
      <c r="B6" s="40" t="s">
        <v>1</v>
      </c>
      <c r="C6" s="48" t="s">
        <v>0</v>
      </c>
      <c r="D6" s="49" t="s">
        <v>3</v>
      </c>
      <c r="E6" s="48" t="s">
        <v>8</v>
      </c>
      <c r="F6" s="41" t="s">
        <v>4</v>
      </c>
      <c r="G6" s="251" t="s">
        <v>7</v>
      </c>
      <c r="H6" s="252"/>
      <c r="I6" s="253"/>
      <c r="J6" s="41" t="s">
        <v>5</v>
      </c>
      <c r="K6" s="42" t="s">
        <v>6</v>
      </c>
      <c r="L6" s="43" t="s">
        <v>9</v>
      </c>
      <c r="N6" s="254" t="s">
        <v>1</v>
      </c>
      <c r="O6" s="48" t="s">
        <v>0</v>
      </c>
      <c r="P6" s="49" t="s">
        <v>3</v>
      </c>
      <c r="Q6" s="48" t="s">
        <v>8</v>
      </c>
      <c r="R6" s="245" t="s">
        <v>4</v>
      </c>
      <c r="S6" s="242" t="s">
        <v>7</v>
      </c>
      <c r="T6" s="243"/>
      <c r="U6" s="244"/>
      <c r="V6" s="245" t="s">
        <v>5</v>
      </c>
      <c r="W6" s="247" t="s">
        <v>6</v>
      </c>
      <c r="X6" s="249" t="s">
        <v>9</v>
      </c>
    </row>
    <row r="7" spans="2:24" ht="13.8" thickBot="1" x14ac:dyDescent="0.3">
      <c r="B7" s="44"/>
      <c r="C7" s="35" t="s">
        <v>2</v>
      </c>
      <c r="D7" s="36"/>
      <c r="E7" s="37"/>
      <c r="F7" s="45"/>
      <c r="G7" s="38">
        <v>1500</v>
      </c>
      <c r="H7" s="34">
        <v>500</v>
      </c>
      <c r="I7" s="39">
        <v>1000</v>
      </c>
      <c r="J7" s="45"/>
      <c r="K7" s="46"/>
      <c r="L7" s="47"/>
      <c r="N7" s="255"/>
      <c r="O7" s="35" t="s">
        <v>2</v>
      </c>
      <c r="P7" s="36"/>
      <c r="Q7" s="37"/>
      <c r="R7" s="246"/>
      <c r="S7" s="38">
        <v>1500</v>
      </c>
      <c r="T7" s="34">
        <v>500</v>
      </c>
      <c r="U7" s="39">
        <v>1000</v>
      </c>
      <c r="V7" s="246"/>
      <c r="W7" s="248"/>
      <c r="X7" s="250"/>
    </row>
    <row r="8" spans="2:24" ht="11.4" customHeight="1" thickBot="1" x14ac:dyDescent="0.3">
      <c r="B8" s="32"/>
      <c r="C8" s="5"/>
      <c r="D8" s="2"/>
      <c r="E8" s="2"/>
      <c r="F8" s="2"/>
      <c r="G8" s="19"/>
      <c r="H8" s="19"/>
      <c r="I8" s="19"/>
      <c r="J8" s="2"/>
      <c r="K8" s="2"/>
      <c r="L8" s="2"/>
      <c r="N8" s="195"/>
      <c r="O8" s="196"/>
      <c r="P8" s="197"/>
      <c r="Q8" s="197"/>
      <c r="R8" s="197"/>
      <c r="S8" s="198"/>
      <c r="T8" s="198"/>
      <c r="U8" s="198"/>
      <c r="V8" s="197"/>
      <c r="W8" s="197"/>
      <c r="X8" s="197"/>
    </row>
    <row r="9" spans="2:24" s="20" customFormat="1" ht="13.5" customHeight="1" x14ac:dyDescent="0.25">
      <c r="B9" s="206">
        <v>1</v>
      </c>
      <c r="C9" s="227" t="s">
        <v>47</v>
      </c>
      <c r="D9" s="228" t="s">
        <v>155</v>
      </c>
      <c r="E9" s="228" t="s">
        <v>19</v>
      </c>
      <c r="F9" s="210">
        <v>76</v>
      </c>
      <c r="G9" s="211">
        <v>1</v>
      </c>
      <c r="H9" s="211">
        <v>1</v>
      </c>
      <c r="I9" s="211">
        <v>4</v>
      </c>
      <c r="J9" s="212">
        <v>6</v>
      </c>
      <c r="K9" s="212">
        <v>1</v>
      </c>
      <c r="L9" s="213">
        <v>1.6412037037037037E-3</v>
      </c>
      <c r="N9" s="206">
        <v>1</v>
      </c>
      <c r="O9" s="207">
        <v>13</v>
      </c>
      <c r="P9" s="208" t="s">
        <v>126</v>
      </c>
      <c r="Q9" s="209" t="s">
        <v>18</v>
      </c>
      <c r="R9" s="210">
        <v>69</v>
      </c>
      <c r="S9" s="211">
        <v>8</v>
      </c>
      <c r="T9" s="211">
        <v>1</v>
      </c>
      <c r="U9" s="211">
        <v>1</v>
      </c>
      <c r="V9" s="212">
        <v>10</v>
      </c>
      <c r="W9" s="212">
        <v>1</v>
      </c>
      <c r="X9" s="213">
        <v>1.8067129629629629E-3</v>
      </c>
    </row>
    <row r="10" spans="2:24" s="20" customFormat="1" ht="13.5" customHeight="1" x14ac:dyDescent="0.25">
      <c r="B10" s="214">
        <v>2</v>
      </c>
      <c r="C10" s="180" t="s">
        <v>21</v>
      </c>
      <c r="D10" s="181" t="s">
        <v>102</v>
      </c>
      <c r="E10" s="181" t="s">
        <v>19</v>
      </c>
      <c r="F10" s="182">
        <v>55</v>
      </c>
      <c r="G10" s="183">
        <v>2</v>
      </c>
      <c r="H10" s="183">
        <v>38</v>
      </c>
      <c r="I10" s="183">
        <v>1</v>
      </c>
      <c r="J10" s="179">
        <v>41</v>
      </c>
      <c r="K10" s="179">
        <v>1</v>
      </c>
      <c r="L10" s="215">
        <v>1.6429398148148147E-3</v>
      </c>
      <c r="N10" s="214">
        <v>2</v>
      </c>
      <c r="O10" s="186">
        <v>27</v>
      </c>
      <c r="P10" s="189" t="s">
        <v>133</v>
      </c>
      <c r="Q10" s="188" t="s">
        <v>11</v>
      </c>
      <c r="R10" s="182">
        <v>55</v>
      </c>
      <c r="S10" s="183">
        <v>1</v>
      </c>
      <c r="T10" s="183">
        <v>2</v>
      </c>
      <c r="U10" s="183">
        <v>14</v>
      </c>
      <c r="V10" s="179">
        <v>17</v>
      </c>
      <c r="W10" s="179">
        <v>1</v>
      </c>
      <c r="X10" s="215">
        <v>1.7987268518518519E-3</v>
      </c>
    </row>
    <row r="11" spans="2:24" s="20" customFormat="1" ht="13.5" customHeight="1" x14ac:dyDescent="0.25">
      <c r="B11" s="214">
        <v>3</v>
      </c>
      <c r="C11" s="180" t="s">
        <v>29</v>
      </c>
      <c r="D11" s="181" t="s">
        <v>97</v>
      </c>
      <c r="E11" s="184" t="s">
        <v>95</v>
      </c>
      <c r="F11" s="182">
        <v>25</v>
      </c>
      <c r="G11" s="183">
        <v>7</v>
      </c>
      <c r="H11" s="183">
        <v>2</v>
      </c>
      <c r="I11" s="183">
        <v>6</v>
      </c>
      <c r="J11" s="179">
        <v>15</v>
      </c>
      <c r="K11" s="179">
        <v>2</v>
      </c>
      <c r="L11" s="215">
        <v>1.750925925925926E-3</v>
      </c>
      <c r="N11" s="214">
        <v>3</v>
      </c>
      <c r="O11" s="186">
        <v>44</v>
      </c>
      <c r="P11" s="187" t="s">
        <v>122</v>
      </c>
      <c r="Q11" s="188" t="s">
        <v>13</v>
      </c>
      <c r="R11" s="182">
        <v>26</v>
      </c>
      <c r="S11" s="183">
        <v>11</v>
      </c>
      <c r="T11" s="183">
        <v>5</v>
      </c>
      <c r="U11" s="183">
        <v>2</v>
      </c>
      <c r="V11" s="179">
        <v>18</v>
      </c>
      <c r="W11" s="179">
        <v>2</v>
      </c>
      <c r="X11" s="215">
        <v>1.8368055555555555E-3</v>
      </c>
    </row>
    <row r="12" spans="2:24" s="20" customFormat="1" ht="13.5" customHeight="1" x14ac:dyDescent="0.25">
      <c r="B12" s="214">
        <v>4</v>
      </c>
      <c r="C12" s="180" t="s">
        <v>66</v>
      </c>
      <c r="D12" s="181" t="s">
        <v>103</v>
      </c>
      <c r="E12" s="181" t="s">
        <v>206</v>
      </c>
      <c r="F12" s="182">
        <v>23</v>
      </c>
      <c r="G12" s="183">
        <v>3</v>
      </c>
      <c r="H12" s="183">
        <v>4</v>
      </c>
      <c r="I12" s="183">
        <v>7</v>
      </c>
      <c r="J12" s="179">
        <v>14</v>
      </c>
      <c r="K12" s="179">
        <v>3</v>
      </c>
      <c r="L12" s="215">
        <v>1.7317129629629631E-3</v>
      </c>
      <c r="N12" s="214">
        <v>4</v>
      </c>
      <c r="O12" s="186">
        <v>7</v>
      </c>
      <c r="P12" s="189" t="s">
        <v>118</v>
      </c>
      <c r="Q12" s="188" t="s">
        <v>19</v>
      </c>
      <c r="R12" s="182">
        <v>21</v>
      </c>
      <c r="S12" s="183">
        <v>2</v>
      </c>
      <c r="T12" s="183">
        <v>14</v>
      </c>
      <c r="U12" s="183">
        <v>17</v>
      </c>
      <c r="V12" s="179">
        <v>33</v>
      </c>
      <c r="W12" s="179">
        <v>2</v>
      </c>
      <c r="X12" s="215">
        <v>1.7636574074074074E-3</v>
      </c>
    </row>
    <row r="13" spans="2:24" s="20" customFormat="1" ht="13.5" customHeight="1" x14ac:dyDescent="0.25">
      <c r="B13" s="214">
        <v>5</v>
      </c>
      <c r="C13" s="180">
        <v>91</v>
      </c>
      <c r="D13" s="181" t="s">
        <v>108</v>
      </c>
      <c r="E13" s="181" t="s">
        <v>157</v>
      </c>
      <c r="F13" s="182">
        <v>21</v>
      </c>
      <c r="G13" s="183">
        <v>9</v>
      </c>
      <c r="H13" s="183">
        <v>35</v>
      </c>
      <c r="I13" s="183">
        <v>2</v>
      </c>
      <c r="J13" s="179">
        <v>46</v>
      </c>
      <c r="K13" s="179">
        <v>2</v>
      </c>
      <c r="L13" s="215">
        <v>1.6989583333333331E-3</v>
      </c>
      <c r="N13" s="214">
        <v>5</v>
      </c>
      <c r="O13" s="186" t="s">
        <v>17</v>
      </c>
      <c r="P13" s="189" t="s">
        <v>123</v>
      </c>
      <c r="Q13" s="188" t="s">
        <v>124</v>
      </c>
      <c r="R13" s="182">
        <v>18</v>
      </c>
      <c r="S13" s="183">
        <v>9</v>
      </c>
      <c r="T13" s="183">
        <v>3</v>
      </c>
      <c r="U13" s="183">
        <v>5</v>
      </c>
      <c r="V13" s="179">
        <v>17</v>
      </c>
      <c r="W13" s="179">
        <v>3</v>
      </c>
      <c r="X13" s="215">
        <v>1.8555555555555554E-3</v>
      </c>
    </row>
    <row r="14" spans="2:24" s="20" customFormat="1" ht="13.5" customHeight="1" x14ac:dyDescent="0.25">
      <c r="B14" s="214">
        <v>6</v>
      </c>
      <c r="C14" s="185" t="s">
        <v>78</v>
      </c>
      <c r="D14" s="181" t="s">
        <v>170</v>
      </c>
      <c r="E14" s="184" t="s">
        <v>206</v>
      </c>
      <c r="F14" s="182">
        <v>14</v>
      </c>
      <c r="G14" s="183">
        <v>26</v>
      </c>
      <c r="H14" s="183">
        <v>3</v>
      </c>
      <c r="I14" s="183">
        <v>8</v>
      </c>
      <c r="J14" s="179">
        <v>37</v>
      </c>
      <c r="K14" s="179">
        <v>3</v>
      </c>
      <c r="L14" s="215">
        <v>1.7724537037037036E-3</v>
      </c>
      <c r="N14" s="214">
        <v>6</v>
      </c>
      <c r="O14" s="186">
        <v>31</v>
      </c>
      <c r="P14" s="189" t="s">
        <v>125</v>
      </c>
      <c r="Q14" s="188" t="s">
        <v>10</v>
      </c>
      <c r="R14" s="182">
        <v>18</v>
      </c>
      <c r="S14" s="183">
        <v>5</v>
      </c>
      <c r="T14" s="183">
        <v>11</v>
      </c>
      <c r="U14" s="183">
        <v>3</v>
      </c>
      <c r="V14" s="179">
        <v>19</v>
      </c>
      <c r="W14" s="179">
        <v>3</v>
      </c>
      <c r="X14" s="215">
        <v>1.7791666666666667E-3</v>
      </c>
    </row>
    <row r="15" spans="2:24" s="20" customFormat="1" ht="13.5" customHeight="1" x14ac:dyDescent="0.25">
      <c r="B15" s="214">
        <v>7</v>
      </c>
      <c r="C15" s="180" t="s">
        <v>27</v>
      </c>
      <c r="D15" s="181" t="s">
        <v>162</v>
      </c>
      <c r="E15" s="181" t="s">
        <v>95</v>
      </c>
      <c r="F15" s="182">
        <v>13</v>
      </c>
      <c r="G15" s="183">
        <v>14</v>
      </c>
      <c r="H15" s="183">
        <v>26</v>
      </c>
      <c r="I15" s="183">
        <v>3</v>
      </c>
      <c r="J15" s="179">
        <v>43</v>
      </c>
      <c r="K15" s="179">
        <v>3</v>
      </c>
      <c r="L15" s="215">
        <v>1.7523148148148148E-3</v>
      </c>
      <c r="N15" s="214">
        <v>7</v>
      </c>
      <c r="O15" s="186">
        <v>43</v>
      </c>
      <c r="P15" s="187" t="s">
        <v>128</v>
      </c>
      <c r="Q15" s="188" t="s">
        <v>13</v>
      </c>
      <c r="R15" s="182">
        <v>16</v>
      </c>
      <c r="S15" s="183">
        <v>6</v>
      </c>
      <c r="T15" s="183">
        <v>4</v>
      </c>
      <c r="U15" s="183">
        <v>4</v>
      </c>
      <c r="V15" s="179">
        <v>14</v>
      </c>
      <c r="W15" s="179">
        <v>4</v>
      </c>
      <c r="X15" s="215">
        <v>1.8545138888888888E-3</v>
      </c>
    </row>
    <row r="16" spans="2:24" s="20" customFormat="1" ht="13.5" customHeight="1" x14ac:dyDescent="0.25">
      <c r="B16" s="214">
        <v>8</v>
      </c>
      <c r="C16" s="180" t="s">
        <v>61</v>
      </c>
      <c r="D16" s="181" t="s">
        <v>156</v>
      </c>
      <c r="E16" s="184" t="s">
        <v>157</v>
      </c>
      <c r="F16" s="182">
        <v>8</v>
      </c>
      <c r="G16" s="183">
        <v>4</v>
      </c>
      <c r="H16" s="183">
        <v>11</v>
      </c>
      <c r="I16" s="183">
        <v>17</v>
      </c>
      <c r="J16" s="179">
        <v>32</v>
      </c>
      <c r="K16" s="179">
        <v>4</v>
      </c>
      <c r="L16" s="215">
        <v>1.6918981481481483E-3</v>
      </c>
      <c r="N16" s="214">
        <v>8</v>
      </c>
      <c r="O16" s="186">
        <v>32</v>
      </c>
      <c r="P16" s="189" t="s">
        <v>153</v>
      </c>
      <c r="Q16" s="188" t="s">
        <v>10</v>
      </c>
      <c r="R16" s="182">
        <v>15</v>
      </c>
      <c r="S16" s="183">
        <v>3</v>
      </c>
      <c r="T16" s="183">
        <v>13</v>
      </c>
      <c r="U16" s="183">
        <v>7</v>
      </c>
      <c r="V16" s="179">
        <v>23</v>
      </c>
      <c r="W16" s="179">
        <v>3</v>
      </c>
      <c r="X16" s="215">
        <v>1.8056712962962961E-3</v>
      </c>
    </row>
    <row r="17" spans="2:24" s="20" customFormat="1" ht="13.5" customHeight="1" x14ac:dyDescent="0.25">
      <c r="B17" s="214">
        <v>9</v>
      </c>
      <c r="C17" s="185" t="s">
        <v>45</v>
      </c>
      <c r="D17" s="181" t="s">
        <v>158</v>
      </c>
      <c r="E17" s="184" t="s">
        <v>19</v>
      </c>
      <c r="F17" s="182">
        <v>8</v>
      </c>
      <c r="G17" s="183">
        <v>6</v>
      </c>
      <c r="H17" s="183">
        <v>5</v>
      </c>
      <c r="I17" s="183">
        <v>21</v>
      </c>
      <c r="J17" s="179">
        <v>32</v>
      </c>
      <c r="K17" s="179">
        <v>5</v>
      </c>
      <c r="L17" s="215">
        <v>1.6891203703703703E-3</v>
      </c>
      <c r="N17" s="214">
        <v>9</v>
      </c>
      <c r="O17" s="186">
        <v>20</v>
      </c>
      <c r="P17" s="189" t="s">
        <v>116</v>
      </c>
      <c r="Q17" s="188" t="s">
        <v>11</v>
      </c>
      <c r="R17" s="182">
        <v>9</v>
      </c>
      <c r="S17" s="183">
        <v>4</v>
      </c>
      <c r="T17" s="183">
        <v>20</v>
      </c>
      <c r="U17" s="183">
        <v>8</v>
      </c>
      <c r="V17" s="179">
        <v>32</v>
      </c>
      <c r="W17" s="179">
        <v>4</v>
      </c>
      <c r="X17" s="215">
        <v>1.7664351851851853E-3</v>
      </c>
    </row>
    <row r="18" spans="2:24" s="20" customFormat="1" ht="13.5" customHeight="1" x14ac:dyDescent="0.25">
      <c r="B18" s="214">
        <v>10</v>
      </c>
      <c r="C18" s="185" t="s">
        <v>41</v>
      </c>
      <c r="D18" s="181" t="s">
        <v>172</v>
      </c>
      <c r="E18" s="184" t="s">
        <v>173</v>
      </c>
      <c r="F18" s="182">
        <v>5</v>
      </c>
      <c r="G18" s="183">
        <v>29</v>
      </c>
      <c r="H18" s="183">
        <v>33</v>
      </c>
      <c r="I18" s="183">
        <v>5</v>
      </c>
      <c r="J18" s="179">
        <v>67</v>
      </c>
      <c r="K18" s="179">
        <v>5</v>
      </c>
      <c r="L18" s="215">
        <v>1.7606481481481481E-3</v>
      </c>
      <c r="N18" s="214">
        <v>10</v>
      </c>
      <c r="O18" s="186">
        <v>15</v>
      </c>
      <c r="P18" s="190" t="s">
        <v>138</v>
      </c>
      <c r="Q18" s="188" t="s">
        <v>18</v>
      </c>
      <c r="R18" s="182">
        <v>4</v>
      </c>
      <c r="S18" s="183">
        <v>7</v>
      </c>
      <c r="T18" s="183">
        <v>6</v>
      </c>
      <c r="U18" s="183">
        <v>43</v>
      </c>
      <c r="V18" s="179">
        <v>56</v>
      </c>
      <c r="W18" s="179">
        <v>6</v>
      </c>
      <c r="X18" s="215">
        <v>1.8710648148148148E-3</v>
      </c>
    </row>
    <row r="19" spans="2:24" s="20" customFormat="1" ht="13.5" customHeight="1" x14ac:dyDescent="0.25">
      <c r="B19" s="214">
        <v>11</v>
      </c>
      <c r="C19" s="180" t="s">
        <v>76</v>
      </c>
      <c r="D19" s="181" t="s">
        <v>89</v>
      </c>
      <c r="E19" s="184" t="s">
        <v>206</v>
      </c>
      <c r="F19" s="182">
        <v>5</v>
      </c>
      <c r="G19" s="183">
        <v>5</v>
      </c>
      <c r="H19" s="183">
        <v>34</v>
      </c>
      <c r="I19" s="183">
        <v>68</v>
      </c>
      <c r="J19" s="179">
        <v>107</v>
      </c>
      <c r="K19" s="179">
        <v>5</v>
      </c>
      <c r="L19" s="215">
        <v>1.6449074074074074E-3</v>
      </c>
      <c r="N19" s="214">
        <v>11</v>
      </c>
      <c r="O19" s="191">
        <v>3</v>
      </c>
      <c r="P19" s="189" t="s">
        <v>54</v>
      </c>
      <c r="Q19" s="188" t="s">
        <v>19</v>
      </c>
      <c r="R19" s="182">
        <v>3</v>
      </c>
      <c r="S19" s="183">
        <v>17</v>
      </c>
      <c r="T19" s="183">
        <v>43</v>
      </c>
      <c r="U19" s="183">
        <v>6</v>
      </c>
      <c r="V19" s="179">
        <v>66</v>
      </c>
      <c r="W19" s="179">
        <v>6</v>
      </c>
      <c r="X19" s="215">
        <v>1.8483796296296295E-3</v>
      </c>
    </row>
    <row r="20" spans="2:24" s="20" customFormat="1" ht="13.5" customHeight="1" x14ac:dyDescent="0.25">
      <c r="B20" s="214">
        <v>12</v>
      </c>
      <c r="C20" s="185" t="s">
        <v>42</v>
      </c>
      <c r="D20" s="181" t="s">
        <v>166</v>
      </c>
      <c r="E20" s="184" t="s">
        <v>20</v>
      </c>
      <c r="F20" s="182">
        <v>3</v>
      </c>
      <c r="G20" s="183">
        <v>19</v>
      </c>
      <c r="H20" s="183">
        <v>6</v>
      </c>
      <c r="I20" s="183">
        <v>68</v>
      </c>
      <c r="J20" s="179">
        <v>93</v>
      </c>
      <c r="K20" s="179">
        <v>6</v>
      </c>
      <c r="L20" s="215">
        <v>1.768287037037037E-3</v>
      </c>
      <c r="N20" s="214">
        <v>12</v>
      </c>
      <c r="O20" s="191">
        <v>1</v>
      </c>
      <c r="P20" s="189" t="s">
        <v>134</v>
      </c>
      <c r="Q20" s="188" t="s">
        <v>98</v>
      </c>
      <c r="R20" s="182">
        <v>2</v>
      </c>
      <c r="S20" s="183">
        <v>27</v>
      </c>
      <c r="T20" s="183">
        <v>7</v>
      </c>
      <c r="U20" s="183">
        <v>10</v>
      </c>
      <c r="V20" s="179">
        <v>44</v>
      </c>
      <c r="W20" s="179">
        <v>7</v>
      </c>
      <c r="X20" s="215">
        <v>1.9277777777777778E-3</v>
      </c>
    </row>
    <row r="21" spans="2:24" s="20" customFormat="1" ht="13.5" customHeight="1" x14ac:dyDescent="0.25">
      <c r="B21" s="214">
        <v>13</v>
      </c>
      <c r="C21" s="185" t="s">
        <v>30</v>
      </c>
      <c r="D21" s="181" t="s">
        <v>161</v>
      </c>
      <c r="E21" s="184" t="s">
        <v>20</v>
      </c>
      <c r="F21" s="182">
        <v>2</v>
      </c>
      <c r="G21" s="183">
        <v>13</v>
      </c>
      <c r="H21" s="183">
        <v>7</v>
      </c>
      <c r="I21" s="183">
        <v>43</v>
      </c>
      <c r="J21" s="179">
        <v>63</v>
      </c>
      <c r="K21" s="179">
        <v>7</v>
      </c>
      <c r="L21" s="215">
        <v>1.7709490740740739E-3</v>
      </c>
      <c r="N21" s="214">
        <v>13</v>
      </c>
      <c r="O21" s="186">
        <v>38</v>
      </c>
      <c r="P21" s="189" t="s">
        <v>120</v>
      </c>
      <c r="Q21" s="188" t="s">
        <v>14</v>
      </c>
      <c r="R21" s="182">
        <v>1</v>
      </c>
      <c r="S21" s="183">
        <v>12</v>
      </c>
      <c r="T21" s="183">
        <v>8</v>
      </c>
      <c r="U21" s="183">
        <v>11</v>
      </c>
      <c r="V21" s="179">
        <v>31</v>
      </c>
      <c r="W21" s="179">
        <v>8</v>
      </c>
      <c r="X21" s="215">
        <v>1.8045138888888889E-3</v>
      </c>
    </row>
    <row r="22" spans="2:24" s="20" customFormat="1" ht="13.5" customHeight="1" x14ac:dyDescent="0.25">
      <c r="B22" s="214">
        <v>14</v>
      </c>
      <c r="C22" s="180" t="s">
        <v>51</v>
      </c>
      <c r="D22" s="181" t="s">
        <v>205</v>
      </c>
      <c r="E22" s="181" t="s">
        <v>18</v>
      </c>
      <c r="F22" s="182">
        <v>1</v>
      </c>
      <c r="G22" s="183">
        <v>8</v>
      </c>
      <c r="H22" s="183">
        <v>28</v>
      </c>
      <c r="I22" s="183">
        <v>34</v>
      </c>
      <c r="J22" s="179">
        <v>70</v>
      </c>
      <c r="K22" s="179">
        <v>8</v>
      </c>
      <c r="L22" s="215">
        <v>1.6462962962962963E-3</v>
      </c>
      <c r="N22" s="214">
        <v>14</v>
      </c>
      <c r="O22" s="191">
        <v>36</v>
      </c>
      <c r="P22" s="187" t="s">
        <v>127</v>
      </c>
      <c r="Q22" s="188" t="s">
        <v>10</v>
      </c>
      <c r="R22" s="182"/>
      <c r="S22" s="183">
        <v>13</v>
      </c>
      <c r="T22" s="183">
        <v>12</v>
      </c>
      <c r="U22" s="183">
        <v>9</v>
      </c>
      <c r="V22" s="179">
        <v>34</v>
      </c>
      <c r="W22" s="179">
        <v>9</v>
      </c>
      <c r="X22" s="215">
        <v>1.8155092592592593E-3</v>
      </c>
    </row>
    <row r="23" spans="2:24" s="20" customFormat="1" ht="13.5" customHeight="1" x14ac:dyDescent="0.25">
      <c r="B23" s="214">
        <v>15</v>
      </c>
      <c r="C23" s="180" t="s">
        <v>86</v>
      </c>
      <c r="D23" s="181" t="s">
        <v>194</v>
      </c>
      <c r="E23" s="184" t="s">
        <v>20</v>
      </c>
      <c r="F23" s="182">
        <v>1</v>
      </c>
      <c r="G23" s="183">
        <v>56</v>
      </c>
      <c r="H23" s="183">
        <v>8</v>
      </c>
      <c r="I23" s="183">
        <v>37</v>
      </c>
      <c r="J23" s="179">
        <v>101</v>
      </c>
      <c r="K23" s="179">
        <v>8</v>
      </c>
      <c r="L23" s="215">
        <v>1.6810185185185185E-3</v>
      </c>
      <c r="N23" s="214">
        <v>15</v>
      </c>
      <c r="O23" s="191">
        <v>34</v>
      </c>
      <c r="P23" s="187" t="s">
        <v>99</v>
      </c>
      <c r="Q23" s="188" t="s">
        <v>10</v>
      </c>
      <c r="R23" s="182"/>
      <c r="S23" s="183">
        <v>19</v>
      </c>
      <c r="T23" s="183">
        <v>15</v>
      </c>
      <c r="U23" s="183">
        <v>12</v>
      </c>
      <c r="V23" s="179">
        <v>46</v>
      </c>
      <c r="W23" s="179">
        <v>12</v>
      </c>
      <c r="X23" s="215">
        <v>1.8277777777777776E-3</v>
      </c>
    </row>
    <row r="24" spans="2:24" s="20" customFormat="1" ht="13.5" customHeight="1" x14ac:dyDescent="0.25">
      <c r="B24" s="214">
        <v>16</v>
      </c>
      <c r="C24" s="180" t="s">
        <v>110</v>
      </c>
      <c r="D24" s="181" t="s">
        <v>79</v>
      </c>
      <c r="E24" s="184" t="s">
        <v>207</v>
      </c>
      <c r="F24" s="182"/>
      <c r="G24" s="183">
        <v>17</v>
      </c>
      <c r="H24" s="183">
        <v>13</v>
      </c>
      <c r="I24" s="183">
        <v>11</v>
      </c>
      <c r="J24" s="179">
        <v>41</v>
      </c>
      <c r="K24" s="179">
        <v>11</v>
      </c>
      <c r="L24" s="215">
        <v>1.7739583333333336E-3</v>
      </c>
      <c r="N24" s="214">
        <v>16</v>
      </c>
      <c r="O24" s="191">
        <v>5</v>
      </c>
      <c r="P24" s="192" t="s">
        <v>56</v>
      </c>
      <c r="Q24" s="188" t="s">
        <v>19</v>
      </c>
      <c r="R24" s="182"/>
      <c r="S24" s="183">
        <v>10</v>
      </c>
      <c r="T24" s="183">
        <v>25</v>
      </c>
      <c r="U24" s="183">
        <v>13</v>
      </c>
      <c r="V24" s="179">
        <v>48</v>
      </c>
      <c r="W24" s="179">
        <v>10</v>
      </c>
      <c r="X24" s="215">
        <v>1.8525462962962964E-3</v>
      </c>
    </row>
    <row r="25" spans="2:24" s="20" customFormat="1" ht="13.5" customHeight="1" x14ac:dyDescent="0.25">
      <c r="B25" s="214">
        <v>17</v>
      </c>
      <c r="C25" s="180" t="s">
        <v>80</v>
      </c>
      <c r="D25" s="181" t="s">
        <v>113</v>
      </c>
      <c r="E25" s="184" t="s">
        <v>19</v>
      </c>
      <c r="F25" s="182"/>
      <c r="G25" s="183">
        <v>10</v>
      </c>
      <c r="H25" s="183">
        <v>21</v>
      </c>
      <c r="I25" s="183">
        <v>13</v>
      </c>
      <c r="J25" s="179">
        <v>44</v>
      </c>
      <c r="K25" s="179">
        <v>10</v>
      </c>
      <c r="L25" s="215">
        <v>1.7347222222222221E-3</v>
      </c>
      <c r="N25" s="214">
        <v>17</v>
      </c>
      <c r="O25" s="191" t="s">
        <v>52</v>
      </c>
      <c r="P25" s="187" t="s">
        <v>142</v>
      </c>
      <c r="Q25" s="188" t="s">
        <v>18</v>
      </c>
      <c r="R25" s="182"/>
      <c r="S25" s="183">
        <v>23</v>
      </c>
      <c r="T25" s="183">
        <v>10</v>
      </c>
      <c r="U25" s="183">
        <v>21</v>
      </c>
      <c r="V25" s="179">
        <v>54</v>
      </c>
      <c r="W25" s="179">
        <v>10</v>
      </c>
      <c r="X25" s="215">
        <v>1.8440972222222224E-3</v>
      </c>
    </row>
    <row r="26" spans="2:24" s="20" customFormat="1" ht="13.5" customHeight="1" x14ac:dyDescent="0.25">
      <c r="B26" s="214">
        <v>18</v>
      </c>
      <c r="C26" s="180" t="s">
        <v>44</v>
      </c>
      <c r="D26" s="181" t="s">
        <v>164</v>
      </c>
      <c r="E26" s="184" t="s">
        <v>19</v>
      </c>
      <c r="F26" s="182"/>
      <c r="G26" s="183">
        <v>16</v>
      </c>
      <c r="H26" s="183">
        <v>22</v>
      </c>
      <c r="I26" s="183">
        <v>9</v>
      </c>
      <c r="J26" s="179">
        <v>47</v>
      </c>
      <c r="K26" s="179">
        <v>9</v>
      </c>
      <c r="L26" s="215">
        <v>1.6788194444444446E-3</v>
      </c>
      <c r="N26" s="214">
        <v>18</v>
      </c>
      <c r="O26" s="186">
        <v>17</v>
      </c>
      <c r="P26" s="187" t="s">
        <v>140</v>
      </c>
      <c r="Q26" s="188" t="s">
        <v>95</v>
      </c>
      <c r="R26" s="182"/>
      <c r="S26" s="183">
        <v>22</v>
      </c>
      <c r="T26" s="183">
        <v>17</v>
      </c>
      <c r="U26" s="183">
        <v>20</v>
      </c>
      <c r="V26" s="179">
        <v>59</v>
      </c>
      <c r="W26" s="179">
        <v>17</v>
      </c>
      <c r="X26" s="215">
        <v>1.8854166666666668E-3</v>
      </c>
    </row>
    <row r="27" spans="2:24" s="20" customFormat="1" ht="13.5" customHeight="1" x14ac:dyDescent="0.25">
      <c r="B27" s="214">
        <v>19</v>
      </c>
      <c r="C27" s="180" t="s">
        <v>33</v>
      </c>
      <c r="D27" s="181" t="s">
        <v>107</v>
      </c>
      <c r="E27" s="184" t="s">
        <v>157</v>
      </c>
      <c r="F27" s="182"/>
      <c r="G27" s="183">
        <v>27</v>
      </c>
      <c r="H27" s="183">
        <v>9</v>
      </c>
      <c r="I27" s="183">
        <v>14</v>
      </c>
      <c r="J27" s="179">
        <v>50</v>
      </c>
      <c r="K27" s="179">
        <v>9</v>
      </c>
      <c r="L27" s="215">
        <v>1.8090277777777779E-3</v>
      </c>
      <c r="N27" s="214">
        <v>19</v>
      </c>
      <c r="O27" s="186">
        <v>22</v>
      </c>
      <c r="P27" s="192" t="s">
        <v>150</v>
      </c>
      <c r="Q27" s="188" t="s">
        <v>11</v>
      </c>
      <c r="R27" s="182"/>
      <c r="S27" s="183">
        <v>28</v>
      </c>
      <c r="T27" s="183">
        <v>9</v>
      </c>
      <c r="U27" s="183">
        <v>23</v>
      </c>
      <c r="V27" s="179">
        <v>60</v>
      </c>
      <c r="W27" s="179">
        <v>9</v>
      </c>
      <c r="X27" s="215">
        <v>1.8980324074074075E-3</v>
      </c>
    </row>
    <row r="28" spans="2:24" s="20" customFormat="1" ht="13.5" customHeight="1" x14ac:dyDescent="0.25">
      <c r="B28" s="214">
        <v>20</v>
      </c>
      <c r="C28" s="180" t="s">
        <v>83</v>
      </c>
      <c r="D28" s="181" t="s">
        <v>163</v>
      </c>
      <c r="E28" s="184" t="s">
        <v>16</v>
      </c>
      <c r="F28" s="182"/>
      <c r="G28" s="183">
        <v>15</v>
      </c>
      <c r="H28" s="183">
        <v>14</v>
      </c>
      <c r="I28" s="183">
        <v>28</v>
      </c>
      <c r="J28" s="179">
        <v>57</v>
      </c>
      <c r="K28" s="179">
        <v>14</v>
      </c>
      <c r="L28" s="215">
        <v>1.6900462962962965E-3</v>
      </c>
      <c r="N28" s="214">
        <v>20</v>
      </c>
      <c r="O28" s="186">
        <v>6</v>
      </c>
      <c r="P28" s="190" t="s">
        <v>151</v>
      </c>
      <c r="Q28" s="188" t="s">
        <v>19</v>
      </c>
      <c r="R28" s="182"/>
      <c r="S28" s="183">
        <v>26</v>
      </c>
      <c r="T28" s="183">
        <v>18</v>
      </c>
      <c r="U28" s="183">
        <v>16</v>
      </c>
      <c r="V28" s="179">
        <v>60</v>
      </c>
      <c r="W28" s="179">
        <v>16</v>
      </c>
      <c r="X28" s="215">
        <v>1.9532407407407406E-3</v>
      </c>
    </row>
    <row r="29" spans="2:24" s="20" customFormat="1" ht="13.5" customHeight="1" x14ac:dyDescent="0.25">
      <c r="B29" s="214">
        <v>21</v>
      </c>
      <c r="C29" s="185" t="s">
        <v>81</v>
      </c>
      <c r="D29" s="181" t="s">
        <v>160</v>
      </c>
      <c r="E29" s="184" t="s">
        <v>157</v>
      </c>
      <c r="F29" s="182"/>
      <c r="G29" s="183">
        <v>12</v>
      </c>
      <c r="H29" s="183">
        <v>24</v>
      </c>
      <c r="I29" s="183">
        <v>40</v>
      </c>
      <c r="J29" s="179">
        <v>76</v>
      </c>
      <c r="K29" s="179">
        <v>12</v>
      </c>
      <c r="L29" s="215">
        <v>1.7925925925925926E-3</v>
      </c>
      <c r="N29" s="214">
        <v>21</v>
      </c>
      <c r="O29" s="186">
        <v>33</v>
      </c>
      <c r="P29" s="187" t="s">
        <v>131</v>
      </c>
      <c r="Q29" s="188" t="s">
        <v>10</v>
      </c>
      <c r="R29" s="182"/>
      <c r="S29" s="183">
        <v>16</v>
      </c>
      <c r="T29" s="183">
        <v>16</v>
      </c>
      <c r="U29" s="183">
        <v>31</v>
      </c>
      <c r="V29" s="179">
        <v>63</v>
      </c>
      <c r="W29" s="179">
        <v>16</v>
      </c>
      <c r="X29" s="215">
        <v>1.8128472222222222E-3</v>
      </c>
    </row>
    <row r="30" spans="2:24" s="20" customFormat="1" ht="13.5" customHeight="1" x14ac:dyDescent="0.25">
      <c r="B30" s="214">
        <v>22</v>
      </c>
      <c r="C30" s="180" t="s">
        <v>38</v>
      </c>
      <c r="D30" s="181" t="s">
        <v>111</v>
      </c>
      <c r="E30" s="184" t="s">
        <v>207</v>
      </c>
      <c r="F30" s="182"/>
      <c r="G30" s="183">
        <v>24</v>
      </c>
      <c r="H30" s="183">
        <v>32</v>
      </c>
      <c r="I30" s="183">
        <v>24</v>
      </c>
      <c r="J30" s="179">
        <v>80</v>
      </c>
      <c r="K30" s="179">
        <v>24</v>
      </c>
      <c r="L30" s="215">
        <v>1.736111111111111E-3</v>
      </c>
      <c r="N30" s="214">
        <v>22</v>
      </c>
      <c r="O30" s="186">
        <v>19</v>
      </c>
      <c r="P30" s="189" t="s">
        <v>130</v>
      </c>
      <c r="Q30" s="188" t="s">
        <v>95</v>
      </c>
      <c r="R30" s="182"/>
      <c r="S30" s="183">
        <v>18</v>
      </c>
      <c r="T30" s="183">
        <v>23</v>
      </c>
      <c r="U30" s="183">
        <v>24</v>
      </c>
      <c r="V30" s="179">
        <v>65</v>
      </c>
      <c r="W30" s="179">
        <v>18</v>
      </c>
      <c r="X30" s="215">
        <v>1.8888888888888887E-3</v>
      </c>
    </row>
    <row r="31" spans="2:24" s="20" customFormat="1" ht="13.5" customHeight="1" x14ac:dyDescent="0.25">
      <c r="B31" s="214">
        <v>23</v>
      </c>
      <c r="C31" s="180" t="s">
        <v>36</v>
      </c>
      <c r="D31" s="181" t="s">
        <v>178</v>
      </c>
      <c r="E31" s="184" t="s">
        <v>19</v>
      </c>
      <c r="F31" s="182"/>
      <c r="G31" s="183">
        <v>35</v>
      </c>
      <c r="H31" s="183">
        <v>30</v>
      </c>
      <c r="I31" s="183">
        <v>19</v>
      </c>
      <c r="J31" s="179">
        <v>84</v>
      </c>
      <c r="K31" s="179">
        <v>19</v>
      </c>
      <c r="L31" s="215">
        <v>1.7750000000000001E-3</v>
      </c>
      <c r="N31" s="214">
        <v>23</v>
      </c>
      <c r="O31" s="186">
        <v>24</v>
      </c>
      <c r="P31" s="190" t="s">
        <v>144</v>
      </c>
      <c r="Q31" s="188" t="s">
        <v>11</v>
      </c>
      <c r="R31" s="182"/>
      <c r="S31" s="183">
        <v>20</v>
      </c>
      <c r="T31" s="183">
        <v>29</v>
      </c>
      <c r="U31" s="183">
        <v>18</v>
      </c>
      <c r="V31" s="179">
        <v>67</v>
      </c>
      <c r="W31" s="179">
        <v>18</v>
      </c>
      <c r="X31" s="215">
        <v>1.8548611111111109E-3</v>
      </c>
    </row>
    <row r="32" spans="2:24" s="20" customFormat="1" ht="13.5" customHeight="1" x14ac:dyDescent="0.25">
      <c r="B32" s="214">
        <v>24</v>
      </c>
      <c r="C32" s="180" t="s">
        <v>73</v>
      </c>
      <c r="D32" s="181" t="s">
        <v>180</v>
      </c>
      <c r="E32" s="184" t="s">
        <v>12</v>
      </c>
      <c r="F32" s="182"/>
      <c r="G32" s="183">
        <v>37</v>
      </c>
      <c r="H32" s="183">
        <v>19</v>
      </c>
      <c r="I32" s="183">
        <v>29</v>
      </c>
      <c r="J32" s="179">
        <v>85</v>
      </c>
      <c r="K32" s="179">
        <v>19</v>
      </c>
      <c r="L32" s="215">
        <v>1.8064814814814816E-3</v>
      </c>
      <c r="N32" s="214">
        <v>24</v>
      </c>
      <c r="O32" s="186">
        <v>11</v>
      </c>
      <c r="P32" s="193" t="s">
        <v>152</v>
      </c>
      <c r="Q32" s="188" t="s">
        <v>19</v>
      </c>
      <c r="R32" s="182"/>
      <c r="S32" s="183">
        <v>14</v>
      </c>
      <c r="T32" s="183">
        <v>30</v>
      </c>
      <c r="U32" s="183">
        <v>25</v>
      </c>
      <c r="V32" s="179">
        <v>69</v>
      </c>
      <c r="W32" s="179">
        <v>14</v>
      </c>
      <c r="X32" s="215">
        <v>1.7814814814814813E-3</v>
      </c>
    </row>
    <row r="33" spans="2:24" s="20" customFormat="1" ht="13.5" customHeight="1" x14ac:dyDescent="0.25">
      <c r="B33" s="214">
        <v>25</v>
      </c>
      <c r="C33" s="180" t="s">
        <v>28</v>
      </c>
      <c r="D33" s="181" t="s">
        <v>167</v>
      </c>
      <c r="E33" s="184" t="s">
        <v>19</v>
      </c>
      <c r="F33" s="182"/>
      <c r="G33" s="183">
        <v>20</v>
      </c>
      <c r="H33" s="183">
        <v>51</v>
      </c>
      <c r="I33" s="183">
        <v>15</v>
      </c>
      <c r="J33" s="179">
        <v>86</v>
      </c>
      <c r="K33" s="179">
        <v>15</v>
      </c>
      <c r="L33" s="215">
        <v>1.7340277777777777E-3</v>
      </c>
      <c r="N33" s="214">
        <v>25</v>
      </c>
      <c r="O33" s="186" t="s">
        <v>31</v>
      </c>
      <c r="P33" s="189" t="s">
        <v>148</v>
      </c>
      <c r="Q33" s="188" t="s">
        <v>19</v>
      </c>
      <c r="R33" s="182"/>
      <c r="S33" s="183">
        <v>15</v>
      </c>
      <c r="T33" s="183">
        <v>32</v>
      </c>
      <c r="U33" s="183">
        <v>22</v>
      </c>
      <c r="V33" s="179">
        <v>69</v>
      </c>
      <c r="W33" s="179">
        <v>15</v>
      </c>
      <c r="X33" s="215">
        <v>1.8958333333333336E-3</v>
      </c>
    </row>
    <row r="34" spans="2:24" s="20" customFormat="1" ht="13.5" customHeight="1" x14ac:dyDescent="0.25">
      <c r="B34" s="214">
        <v>26</v>
      </c>
      <c r="C34" s="180" t="s">
        <v>74</v>
      </c>
      <c r="D34" s="181" t="s">
        <v>96</v>
      </c>
      <c r="E34" s="184" t="s">
        <v>95</v>
      </c>
      <c r="F34" s="182"/>
      <c r="G34" s="183">
        <v>69</v>
      </c>
      <c r="H34" s="183">
        <v>10</v>
      </c>
      <c r="I34" s="183">
        <v>10</v>
      </c>
      <c r="J34" s="179">
        <v>89</v>
      </c>
      <c r="K34" s="179">
        <v>10</v>
      </c>
      <c r="L34" s="215" t="s">
        <v>100</v>
      </c>
      <c r="N34" s="214">
        <v>26</v>
      </c>
      <c r="O34" s="186">
        <v>29</v>
      </c>
      <c r="P34" s="192" t="s">
        <v>55</v>
      </c>
      <c r="Q34" s="188" t="s">
        <v>10</v>
      </c>
      <c r="R34" s="182"/>
      <c r="S34" s="183">
        <v>24</v>
      </c>
      <c r="T34" s="183">
        <v>28</v>
      </c>
      <c r="U34" s="183">
        <v>19</v>
      </c>
      <c r="V34" s="179">
        <v>71</v>
      </c>
      <c r="W34" s="179">
        <v>19</v>
      </c>
      <c r="X34" s="215">
        <v>1.9518518518518518E-3</v>
      </c>
    </row>
    <row r="35" spans="2:24" s="20" customFormat="1" ht="13.5" customHeight="1" x14ac:dyDescent="0.25">
      <c r="B35" s="214">
        <v>27</v>
      </c>
      <c r="C35" s="180" t="s">
        <v>87</v>
      </c>
      <c r="D35" s="181" t="s">
        <v>112</v>
      </c>
      <c r="E35" s="184" t="s">
        <v>157</v>
      </c>
      <c r="F35" s="182"/>
      <c r="G35" s="183">
        <v>31</v>
      </c>
      <c r="H35" s="183">
        <v>36</v>
      </c>
      <c r="I35" s="183">
        <v>25</v>
      </c>
      <c r="J35" s="179">
        <v>92</v>
      </c>
      <c r="K35" s="179">
        <v>25</v>
      </c>
      <c r="L35" s="215">
        <v>1.7427083333333333E-3</v>
      </c>
      <c r="N35" s="214">
        <v>27</v>
      </c>
      <c r="O35" s="186">
        <v>26</v>
      </c>
      <c r="P35" s="187" t="s">
        <v>141</v>
      </c>
      <c r="Q35" s="188" t="s">
        <v>11</v>
      </c>
      <c r="R35" s="182"/>
      <c r="S35" s="183">
        <v>30</v>
      </c>
      <c r="T35" s="183">
        <v>19</v>
      </c>
      <c r="U35" s="183">
        <v>26</v>
      </c>
      <c r="V35" s="179">
        <v>75</v>
      </c>
      <c r="W35" s="179">
        <v>19</v>
      </c>
      <c r="X35" s="215">
        <v>1.935185185185185E-3</v>
      </c>
    </row>
    <row r="36" spans="2:24" s="20" customFormat="1" ht="13.5" customHeight="1" x14ac:dyDescent="0.25">
      <c r="B36" s="214">
        <v>28</v>
      </c>
      <c r="C36" s="180" t="s">
        <v>23</v>
      </c>
      <c r="D36" s="181" t="s">
        <v>174</v>
      </c>
      <c r="E36" s="184" t="s">
        <v>157</v>
      </c>
      <c r="F36" s="182"/>
      <c r="G36" s="183">
        <v>32</v>
      </c>
      <c r="H36" s="183">
        <v>16</v>
      </c>
      <c r="I36" s="183">
        <v>45</v>
      </c>
      <c r="J36" s="179">
        <v>93</v>
      </c>
      <c r="K36" s="179">
        <v>16</v>
      </c>
      <c r="L36" s="215">
        <v>1.7460648148148149E-3</v>
      </c>
      <c r="N36" s="214">
        <v>28</v>
      </c>
      <c r="O36" s="186">
        <v>23</v>
      </c>
      <c r="P36" s="190" t="s">
        <v>143</v>
      </c>
      <c r="Q36" s="194" t="s">
        <v>11</v>
      </c>
      <c r="R36" s="182"/>
      <c r="S36" s="183">
        <v>25</v>
      </c>
      <c r="T36" s="183">
        <v>24</v>
      </c>
      <c r="U36" s="183">
        <v>28</v>
      </c>
      <c r="V36" s="179">
        <v>77</v>
      </c>
      <c r="W36" s="179">
        <v>24</v>
      </c>
      <c r="X36" s="215">
        <v>1.8645833333333333E-3</v>
      </c>
    </row>
    <row r="37" spans="2:24" s="20" customFormat="1" ht="13.5" customHeight="1" x14ac:dyDescent="0.25">
      <c r="B37" s="214">
        <v>29</v>
      </c>
      <c r="C37" s="180" t="s">
        <v>67</v>
      </c>
      <c r="D37" s="181" t="s">
        <v>90</v>
      </c>
      <c r="E37" s="184" t="s">
        <v>171</v>
      </c>
      <c r="F37" s="182"/>
      <c r="G37" s="183">
        <v>28</v>
      </c>
      <c r="H37" s="183">
        <v>43</v>
      </c>
      <c r="I37" s="183">
        <v>23</v>
      </c>
      <c r="J37" s="179">
        <v>94</v>
      </c>
      <c r="K37" s="179">
        <v>23</v>
      </c>
      <c r="L37" s="215">
        <v>1.736111111111111E-3</v>
      </c>
      <c r="N37" s="214">
        <v>29</v>
      </c>
      <c r="O37" s="186">
        <v>41</v>
      </c>
      <c r="P37" s="187" t="s">
        <v>129</v>
      </c>
      <c r="Q37" s="188" t="s">
        <v>20</v>
      </c>
      <c r="R37" s="182"/>
      <c r="S37" s="183">
        <v>41</v>
      </c>
      <c r="T37" s="183">
        <v>27</v>
      </c>
      <c r="U37" s="183">
        <v>15</v>
      </c>
      <c r="V37" s="179">
        <v>83</v>
      </c>
      <c r="W37" s="179">
        <v>15</v>
      </c>
      <c r="X37" s="215">
        <v>1.9606481481481484E-3</v>
      </c>
    </row>
    <row r="38" spans="2:24" s="20" customFormat="1" ht="13.5" customHeight="1" thickBot="1" x14ac:dyDescent="0.3">
      <c r="B38" s="214">
        <v>30</v>
      </c>
      <c r="C38" s="180" t="s">
        <v>43</v>
      </c>
      <c r="D38" s="181" t="s">
        <v>106</v>
      </c>
      <c r="E38" s="184" t="s">
        <v>200</v>
      </c>
      <c r="F38" s="182"/>
      <c r="G38" s="183">
        <v>63</v>
      </c>
      <c r="H38" s="183">
        <v>15</v>
      </c>
      <c r="I38" s="183">
        <v>18</v>
      </c>
      <c r="J38" s="179">
        <v>96</v>
      </c>
      <c r="K38" s="179">
        <v>15</v>
      </c>
      <c r="L38" s="215">
        <v>1.739351851851852E-3</v>
      </c>
      <c r="N38" s="216">
        <v>30</v>
      </c>
      <c r="O38" s="217">
        <v>39</v>
      </c>
      <c r="P38" s="218" t="s">
        <v>146</v>
      </c>
      <c r="Q38" s="219" t="s">
        <v>14</v>
      </c>
      <c r="R38" s="220"/>
      <c r="S38" s="221">
        <v>29</v>
      </c>
      <c r="T38" s="221">
        <v>31</v>
      </c>
      <c r="U38" s="221">
        <v>27</v>
      </c>
      <c r="V38" s="222">
        <v>87</v>
      </c>
      <c r="W38" s="222">
        <v>27</v>
      </c>
      <c r="X38" s="223">
        <v>1.9613425925925927E-3</v>
      </c>
    </row>
    <row r="39" spans="2:24" s="20" customFormat="1" ht="13.5" customHeight="1" x14ac:dyDescent="0.25">
      <c r="B39" s="214">
        <v>31</v>
      </c>
      <c r="C39" s="180" t="s">
        <v>22</v>
      </c>
      <c r="D39" s="181" t="s">
        <v>177</v>
      </c>
      <c r="E39" s="184" t="s">
        <v>157</v>
      </c>
      <c r="F39" s="182"/>
      <c r="G39" s="183">
        <v>34</v>
      </c>
      <c r="H39" s="183">
        <v>53</v>
      </c>
      <c r="I39" s="183">
        <v>12</v>
      </c>
      <c r="J39" s="179">
        <v>99</v>
      </c>
      <c r="K39" s="179">
        <v>12</v>
      </c>
      <c r="L39" s="215">
        <v>1.7002314814814816E-3</v>
      </c>
      <c r="N39" s="199">
        <v>31</v>
      </c>
      <c r="O39" s="200">
        <v>40</v>
      </c>
      <c r="P39" s="201" t="s">
        <v>121</v>
      </c>
      <c r="Q39" s="202" t="s">
        <v>20</v>
      </c>
      <c r="R39" s="203"/>
      <c r="S39" s="204">
        <v>21</v>
      </c>
      <c r="T39" s="204">
        <v>36</v>
      </c>
      <c r="U39" s="204">
        <v>32</v>
      </c>
      <c r="V39" s="199">
        <v>89</v>
      </c>
      <c r="W39" s="199">
        <v>21</v>
      </c>
      <c r="X39" s="205">
        <v>1.8908564814814816E-3</v>
      </c>
    </row>
    <row r="40" spans="2:24" s="20" customFormat="1" ht="13.5" customHeight="1" x14ac:dyDescent="0.25">
      <c r="B40" s="214">
        <v>32</v>
      </c>
      <c r="C40" s="180">
        <v>67</v>
      </c>
      <c r="D40" s="181" t="s">
        <v>75</v>
      </c>
      <c r="E40" s="184" t="s">
        <v>18</v>
      </c>
      <c r="F40" s="182"/>
      <c r="G40" s="183">
        <v>30</v>
      </c>
      <c r="H40" s="183">
        <v>39</v>
      </c>
      <c r="I40" s="183">
        <v>30</v>
      </c>
      <c r="J40" s="179">
        <v>99</v>
      </c>
      <c r="K40" s="179">
        <v>30</v>
      </c>
      <c r="L40" s="215">
        <v>1.6472222222222222E-3</v>
      </c>
      <c r="N40" s="28">
        <v>32</v>
      </c>
      <c r="O40" s="16">
        <v>37</v>
      </c>
      <c r="P40" s="27" t="s">
        <v>94</v>
      </c>
      <c r="Q40" s="13" t="s">
        <v>14</v>
      </c>
      <c r="R40" s="10"/>
      <c r="S40" s="18">
        <v>39</v>
      </c>
      <c r="T40" s="18">
        <v>21</v>
      </c>
      <c r="U40" s="18">
        <v>29</v>
      </c>
      <c r="V40" s="28">
        <v>89</v>
      </c>
      <c r="W40" s="28">
        <v>21</v>
      </c>
      <c r="X40" s="29">
        <v>1.965277777777778E-3</v>
      </c>
    </row>
    <row r="41" spans="2:24" s="20" customFormat="1" ht="13.5" customHeight="1" x14ac:dyDescent="0.25">
      <c r="B41" s="214">
        <v>33</v>
      </c>
      <c r="C41" s="185" t="s">
        <v>35</v>
      </c>
      <c r="D41" s="181" t="s">
        <v>191</v>
      </c>
      <c r="E41" s="184" t="s">
        <v>157</v>
      </c>
      <c r="F41" s="182"/>
      <c r="G41" s="183">
        <v>52</v>
      </c>
      <c r="H41" s="183">
        <v>12</v>
      </c>
      <c r="I41" s="183">
        <v>36</v>
      </c>
      <c r="J41" s="179">
        <v>100</v>
      </c>
      <c r="K41" s="179">
        <v>12</v>
      </c>
      <c r="L41" s="215">
        <v>1.7048611111111112E-3</v>
      </c>
      <c r="N41" s="28">
        <v>33</v>
      </c>
      <c r="O41" s="16">
        <v>2</v>
      </c>
      <c r="P41" s="14" t="s">
        <v>137</v>
      </c>
      <c r="Q41" s="33" t="s">
        <v>98</v>
      </c>
      <c r="R41" s="10"/>
      <c r="S41" s="18">
        <v>37</v>
      </c>
      <c r="T41" s="18">
        <v>26</v>
      </c>
      <c r="U41" s="18">
        <v>36</v>
      </c>
      <c r="V41" s="28">
        <v>99</v>
      </c>
      <c r="W41" s="28">
        <v>26</v>
      </c>
      <c r="X41" s="29">
        <v>1.9400462962962963E-3</v>
      </c>
    </row>
    <row r="42" spans="2:24" s="20" customFormat="1" ht="13.5" customHeight="1" x14ac:dyDescent="0.25">
      <c r="B42" s="214">
        <v>34</v>
      </c>
      <c r="C42" s="180" t="s">
        <v>26</v>
      </c>
      <c r="D42" s="181" t="s">
        <v>186</v>
      </c>
      <c r="E42" s="184" t="s">
        <v>20</v>
      </c>
      <c r="F42" s="182"/>
      <c r="G42" s="183">
        <v>47</v>
      </c>
      <c r="H42" s="183">
        <v>20</v>
      </c>
      <c r="I42" s="183">
        <v>39</v>
      </c>
      <c r="J42" s="179">
        <v>106</v>
      </c>
      <c r="K42" s="179">
        <v>20</v>
      </c>
      <c r="L42" s="215">
        <v>1.6636574074074075E-3</v>
      </c>
      <c r="N42" s="28">
        <v>34</v>
      </c>
      <c r="O42" s="16">
        <v>8</v>
      </c>
      <c r="P42" s="22" t="s">
        <v>147</v>
      </c>
      <c r="Q42" s="13" t="s">
        <v>19</v>
      </c>
      <c r="R42" s="10"/>
      <c r="S42" s="18">
        <v>44</v>
      </c>
      <c r="T42" s="18">
        <v>22</v>
      </c>
      <c r="U42" s="18">
        <v>35</v>
      </c>
      <c r="V42" s="28">
        <v>101</v>
      </c>
      <c r="W42" s="28">
        <v>22</v>
      </c>
      <c r="X42" s="29" t="s">
        <v>100</v>
      </c>
    </row>
    <row r="43" spans="2:24" s="20" customFormat="1" ht="13.5" customHeight="1" x14ac:dyDescent="0.25">
      <c r="B43" s="214">
        <v>35</v>
      </c>
      <c r="C43" s="180" t="s">
        <v>85</v>
      </c>
      <c r="D43" s="181" t="s">
        <v>181</v>
      </c>
      <c r="E43" s="184" t="s">
        <v>157</v>
      </c>
      <c r="F43" s="182"/>
      <c r="G43" s="183">
        <v>38</v>
      </c>
      <c r="H43" s="183">
        <v>47</v>
      </c>
      <c r="I43" s="183">
        <v>22</v>
      </c>
      <c r="J43" s="179">
        <v>107</v>
      </c>
      <c r="K43" s="179">
        <v>22</v>
      </c>
      <c r="L43" s="215">
        <v>1.7501157407407409E-3</v>
      </c>
      <c r="N43" s="28">
        <v>35</v>
      </c>
      <c r="O43" s="17">
        <v>42</v>
      </c>
      <c r="P43" s="21" t="s">
        <v>135</v>
      </c>
      <c r="Q43" s="33" t="s">
        <v>20</v>
      </c>
      <c r="R43" s="10"/>
      <c r="S43" s="18">
        <v>33</v>
      </c>
      <c r="T43" s="18">
        <v>35</v>
      </c>
      <c r="U43" s="18">
        <v>33</v>
      </c>
      <c r="V43" s="28">
        <v>101</v>
      </c>
      <c r="W43" s="28">
        <v>33</v>
      </c>
      <c r="X43" s="29">
        <v>1.9593749999999997E-3</v>
      </c>
    </row>
    <row r="44" spans="2:24" s="20" customFormat="1" ht="13.5" customHeight="1" x14ac:dyDescent="0.25">
      <c r="B44" s="214">
        <v>36</v>
      </c>
      <c r="C44" s="180">
        <v>51</v>
      </c>
      <c r="D44" s="181" t="s">
        <v>104</v>
      </c>
      <c r="E44" s="184" t="s">
        <v>19</v>
      </c>
      <c r="F44" s="182"/>
      <c r="G44" s="183">
        <v>69</v>
      </c>
      <c r="H44" s="183">
        <v>23</v>
      </c>
      <c r="I44" s="183">
        <v>16</v>
      </c>
      <c r="J44" s="179">
        <v>108</v>
      </c>
      <c r="K44" s="179">
        <v>16</v>
      </c>
      <c r="L44" s="215" t="s">
        <v>100</v>
      </c>
      <c r="N44" s="28">
        <v>36</v>
      </c>
      <c r="O44" s="16">
        <v>14</v>
      </c>
      <c r="P44" s="15" t="s">
        <v>149</v>
      </c>
      <c r="Q44" s="13" t="s">
        <v>18</v>
      </c>
      <c r="R44" s="10"/>
      <c r="S44" s="18">
        <v>31</v>
      </c>
      <c r="T44" s="18">
        <v>34</v>
      </c>
      <c r="U44" s="18">
        <v>39</v>
      </c>
      <c r="V44" s="28">
        <v>104</v>
      </c>
      <c r="W44" s="28">
        <v>31</v>
      </c>
      <c r="X44" s="29">
        <v>1.8751157407407406E-3</v>
      </c>
    </row>
    <row r="45" spans="2:24" s="20" customFormat="1" ht="13.5" customHeight="1" x14ac:dyDescent="0.25">
      <c r="B45" s="214">
        <v>37</v>
      </c>
      <c r="C45" s="180" t="s">
        <v>82</v>
      </c>
      <c r="D45" s="181" t="s">
        <v>70</v>
      </c>
      <c r="E45" s="184" t="s">
        <v>16</v>
      </c>
      <c r="F45" s="182"/>
      <c r="G45" s="183">
        <v>39</v>
      </c>
      <c r="H45" s="183">
        <v>18</v>
      </c>
      <c r="I45" s="183">
        <v>51</v>
      </c>
      <c r="J45" s="179">
        <v>108</v>
      </c>
      <c r="K45" s="179">
        <v>18</v>
      </c>
      <c r="L45" s="215">
        <v>1.7607638888888888E-3</v>
      </c>
      <c r="N45" s="28">
        <v>37</v>
      </c>
      <c r="O45" s="16">
        <v>30</v>
      </c>
      <c r="P45" s="14" t="s">
        <v>119</v>
      </c>
      <c r="Q45" s="33" t="s">
        <v>10</v>
      </c>
      <c r="R45" s="10"/>
      <c r="S45" s="18">
        <v>36</v>
      </c>
      <c r="T45" s="18">
        <v>40</v>
      </c>
      <c r="U45" s="18">
        <v>30</v>
      </c>
      <c r="V45" s="28">
        <v>106</v>
      </c>
      <c r="W45" s="28">
        <v>30</v>
      </c>
      <c r="X45" s="29">
        <v>1.9076388888888888E-3</v>
      </c>
    </row>
    <row r="46" spans="2:24" s="20" customFormat="1" ht="13.5" customHeight="1" x14ac:dyDescent="0.25">
      <c r="B46" s="214">
        <v>38</v>
      </c>
      <c r="C46" s="180" t="s">
        <v>57</v>
      </c>
      <c r="D46" s="181" t="s">
        <v>62</v>
      </c>
      <c r="E46" s="184" t="s">
        <v>19</v>
      </c>
      <c r="F46" s="182"/>
      <c r="G46" s="183">
        <v>25</v>
      </c>
      <c r="H46" s="183">
        <v>37</v>
      </c>
      <c r="I46" s="183">
        <v>46</v>
      </c>
      <c r="J46" s="179">
        <v>108</v>
      </c>
      <c r="K46" s="179">
        <v>25</v>
      </c>
      <c r="L46" s="215">
        <v>1.7986111111111111E-3</v>
      </c>
      <c r="N46" s="28">
        <v>38</v>
      </c>
      <c r="O46" s="16">
        <v>45</v>
      </c>
      <c r="P46" s="14" t="s">
        <v>136</v>
      </c>
      <c r="Q46" s="33" t="s">
        <v>12</v>
      </c>
      <c r="R46" s="10"/>
      <c r="S46" s="18">
        <v>35</v>
      </c>
      <c r="T46" s="18">
        <v>33</v>
      </c>
      <c r="U46" s="18">
        <v>38</v>
      </c>
      <c r="V46" s="28">
        <v>106</v>
      </c>
      <c r="W46" s="28">
        <v>33</v>
      </c>
      <c r="X46" s="29">
        <v>2.0021990740740742E-3</v>
      </c>
    </row>
    <row r="47" spans="2:24" s="20" customFormat="1" ht="13.5" customHeight="1" x14ac:dyDescent="0.25">
      <c r="B47" s="214">
        <v>39</v>
      </c>
      <c r="C47" s="180" t="s">
        <v>88</v>
      </c>
      <c r="D47" s="181" t="s">
        <v>169</v>
      </c>
      <c r="E47" s="184" t="s">
        <v>12</v>
      </c>
      <c r="F47" s="182"/>
      <c r="G47" s="183">
        <v>23</v>
      </c>
      <c r="H47" s="183">
        <v>60</v>
      </c>
      <c r="I47" s="183">
        <v>26</v>
      </c>
      <c r="J47" s="179">
        <v>109</v>
      </c>
      <c r="K47" s="179">
        <v>23</v>
      </c>
      <c r="L47" s="215">
        <v>1.7434027777777777E-3</v>
      </c>
      <c r="N47" s="28">
        <v>39</v>
      </c>
      <c r="O47" s="16">
        <v>12</v>
      </c>
      <c r="P47" s="15" t="s">
        <v>132</v>
      </c>
      <c r="Q47" s="33" t="s">
        <v>18</v>
      </c>
      <c r="R47" s="10"/>
      <c r="S47" s="18">
        <v>34</v>
      </c>
      <c r="T47" s="18">
        <v>38</v>
      </c>
      <c r="U47" s="18">
        <v>37</v>
      </c>
      <c r="V47" s="28">
        <v>109</v>
      </c>
      <c r="W47" s="28">
        <v>34</v>
      </c>
      <c r="X47" s="29">
        <v>1.8795138888888887E-3</v>
      </c>
    </row>
    <row r="48" spans="2:24" s="20" customFormat="1" ht="13.5" customHeight="1" x14ac:dyDescent="0.25">
      <c r="B48" s="214">
        <v>40</v>
      </c>
      <c r="C48" s="180" t="s">
        <v>46</v>
      </c>
      <c r="D48" s="181" t="s">
        <v>183</v>
      </c>
      <c r="E48" s="184" t="s">
        <v>19</v>
      </c>
      <c r="F48" s="182"/>
      <c r="G48" s="183">
        <v>42</v>
      </c>
      <c r="H48" s="183">
        <v>25</v>
      </c>
      <c r="I48" s="183">
        <v>42</v>
      </c>
      <c r="J48" s="179">
        <v>109</v>
      </c>
      <c r="K48" s="179">
        <v>25</v>
      </c>
      <c r="L48" s="215">
        <v>1.7476851851851852E-3</v>
      </c>
      <c r="N48" s="28">
        <v>40</v>
      </c>
      <c r="O48" s="16">
        <v>9</v>
      </c>
      <c r="P48" s="22" t="s">
        <v>145</v>
      </c>
      <c r="Q48" s="33" t="s">
        <v>19</v>
      </c>
      <c r="R48" s="10"/>
      <c r="S48" s="18">
        <v>40</v>
      </c>
      <c r="T48" s="18">
        <v>37</v>
      </c>
      <c r="U48" s="18">
        <v>34</v>
      </c>
      <c r="V48" s="28">
        <v>111</v>
      </c>
      <c r="W48" s="28">
        <v>34</v>
      </c>
      <c r="X48" s="29">
        <v>1.927199074074074E-3</v>
      </c>
    </row>
    <row r="49" spans="2:24" s="20" customFormat="1" ht="13.5" customHeight="1" thickBot="1" x14ac:dyDescent="0.3">
      <c r="B49" s="216">
        <v>41</v>
      </c>
      <c r="C49" s="229" t="s">
        <v>92</v>
      </c>
      <c r="D49" s="230" t="s">
        <v>182</v>
      </c>
      <c r="E49" s="231" t="s">
        <v>207</v>
      </c>
      <c r="F49" s="220"/>
      <c r="G49" s="221">
        <v>41</v>
      </c>
      <c r="H49" s="221">
        <v>17</v>
      </c>
      <c r="I49" s="221">
        <v>57</v>
      </c>
      <c r="J49" s="222">
        <v>115</v>
      </c>
      <c r="K49" s="222">
        <v>17</v>
      </c>
      <c r="L49" s="223">
        <v>1.7778935185185187E-3</v>
      </c>
      <c r="N49" s="28">
        <v>41</v>
      </c>
      <c r="O49" s="16">
        <v>35</v>
      </c>
      <c r="P49" s="21" t="s">
        <v>139</v>
      </c>
      <c r="Q49" s="33" t="s">
        <v>10</v>
      </c>
      <c r="R49" s="10"/>
      <c r="S49" s="18">
        <v>32</v>
      </c>
      <c r="T49" s="18">
        <v>41</v>
      </c>
      <c r="U49" s="18">
        <v>41</v>
      </c>
      <c r="V49" s="28">
        <v>114</v>
      </c>
      <c r="W49" s="28">
        <v>32</v>
      </c>
      <c r="X49" s="29">
        <v>1.90625E-3</v>
      </c>
    </row>
    <row r="50" spans="2:24" s="20" customFormat="1" ht="13.5" customHeight="1" x14ac:dyDescent="0.25">
      <c r="B50" s="199">
        <v>42</v>
      </c>
      <c r="C50" s="224" t="s">
        <v>25</v>
      </c>
      <c r="D50" s="225" t="s">
        <v>109</v>
      </c>
      <c r="E50" s="226" t="s">
        <v>18</v>
      </c>
      <c r="F50" s="203"/>
      <c r="G50" s="204">
        <v>22</v>
      </c>
      <c r="H50" s="204">
        <v>61</v>
      </c>
      <c r="I50" s="204">
        <v>35</v>
      </c>
      <c r="J50" s="199">
        <v>118</v>
      </c>
      <c r="K50" s="199">
        <v>22</v>
      </c>
      <c r="L50" s="205">
        <v>1.645486111111111E-3</v>
      </c>
      <c r="N50" s="28">
        <v>42</v>
      </c>
      <c r="O50" s="16">
        <v>21</v>
      </c>
      <c r="P50" s="14" t="s">
        <v>117</v>
      </c>
      <c r="Q50" s="33" t="s">
        <v>11</v>
      </c>
      <c r="R50" s="10"/>
      <c r="S50" s="18">
        <v>38</v>
      </c>
      <c r="T50" s="18">
        <v>39</v>
      </c>
      <c r="U50" s="18">
        <v>40</v>
      </c>
      <c r="V50" s="28">
        <v>117</v>
      </c>
      <c r="W50" s="28">
        <v>38</v>
      </c>
      <c r="X50" s="29">
        <v>2.059837962962963E-3</v>
      </c>
    </row>
    <row r="51" spans="2:24" s="20" customFormat="1" ht="13.5" customHeight="1" x14ac:dyDescent="0.25">
      <c r="B51" s="28">
        <v>43</v>
      </c>
      <c r="C51" s="30" t="s">
        <v>68</v>
      </c>
      <c r="D51" s="9" t="s">
        <v>105</v>
      </c>
      <c r="E51" s="12" t="s">
        <v>13</v>
      </c>
      <c r="F51" s="10"/>
      <c r="G51" s="18">
        <v>40</v>
      </c>
      <c r="H51" s="18">
        <v>49</v>
      </c>
      <c r="I51" s="18">
        <v>31</v>
      </c>
      <c r="J51" s="28">
        <v>120</v>
      </c>
      <c r="K51" s="28">
        <v>31</v>
      </c>
      <c r="L51" s="29">
        <v>1.756712962962963E-3</v>
      </c>
    </row>
    <row r="52" spans="2:24" s="20" customFormat="1" ht="13.5" customHeight="1" x14ac:dyDescent="0.25">
      <c r="B52" s="28">
        <v>44</v>
      </c>
      <c r="C52" s="31">
        <v>104</v>
      </c>
      <c r="D52" s="9" t="s">
        <v>204</v>
      </c>
      <c r="E52" s="12" t="s">
        <v>207</v>
      </c>
      <c r="F52" s="10"/>
      <c r="G52" s="18">
        <v>45</v>
      </c>
      <c r="H52" s="18">
        <v>27</v>
      </c>
      <c r="I52" s="18">
        <v>52</v>
      </c>
      <c r="J52" s="28">
        <v>124</v>
      </c>
      <c r="K52" s="28">
        <v>27</v>
      </c>
      <c r="L52" s="29">
        <v>1.8108796296296297E-3</v>
      </c>
    </row>
    <row r="53" spans="2:24" s="20" customFormat="1" ht="13.5" customHeight="1" x14ac:dyDescent="0.25">
      <c r="B53" s="28">
        <v>45</v>
      </c>
      <c r="C53" s="30" t="s">
        <v>72</v>
      </c>
      <c r="D53" s="9" t="s">
        <v>190</v>
      </c>
      <c r="E53" s="12" t="s">
        <v>157</v>
      </c>
      <c r="F53" s="10"/>
      <c r="G53" s="18">
        <v>51</v>
      </c>
      <c r="H53" s="18">
        <v>42</v>
      </c>
      <c r="I53" s="18">
        <v>32</v>
      </c>
      <c r="J53" s="28">
        <v>125</v>
      </c>
      <c r="K53" s="28">
        <v>32</v>
      </c>
      <c r="L53" s="29">
        <v>1.797800925925926E-3</v>
      </c>
    </row>
    <row r="54" spans="2:24" s="20" customFormat="1" ht="13.5" customHeight="1" x14ac:dyDescent="0.25">
      <c r="B54" s="28">
        <v>46</v>
      </c>
      <c r="C54" s="30" t="s">
        <v>37</v>
      </c>
      <c r="D54" s="9" t="s">
        <v>165</v>
      </c>
      <c r="E54" s="12" t="s">
        <v>20</v>
      </c>
      <c r="F54" s="10"/>
      <c r="G54" s="18">
        <v>18</v>
      </c>
      <c r="H54" s="18">
        <v>55</v>
      </c>
      <c r="I54" s="18">
        <v>53</v>
      </c>
      <c r="J54" s="28">
        <v>126</v>
      </c>
      <c r="K54" s="28">
        <v>18</v>
      </c>
      <c r="L54" s="29">
        <v>1.8239583333333335E-3</v>
      </c>
    </row>
    <row r="55" spans="2:24" s="20" customFormat="1" ht="13.5" customHeight="1" x14ac:dyDescent="0.25">
      <c r="B55" s="28">
        <v>47</v>
      </c>
      <c r="C55" s="30" t="s">
        <v>84</v>
      </c>
      <c r="D55" s="9" t="s">
        <v>185</v>
      </c>
      <c r="E55" s="12" t="s">
        <v>18</v>
      </c>
      <c r="F55" s="10"/>
      <c r="G55" s="18">
        <v>44</v>
      </c>
      <c r="H55" s="18">
        <v>41</v>
      </c>
      <c r="I55" s="18">
        <v>44</v>
      </c>
      <c r="J55" s="28">
        <v>129</v>
      </c>
      <c r="K55" s="28">
        <v>41</v>
      </c>
      <c r="L55" s="29">
        <v>1.6582175925925926E-3</v>
      </c>
    </row>
    <row r="56" spans="2:24" s="20" customFormat="1" ht="13.5" customHeight="1" x14ac:dyDescent="0.25">
      <c r="B56" s="28">
        <v>48</v>
      </c>
      <c r="C56" s="30" t="s">
        <v>32</v>
      </c>
      <c r="D56" s="9" t="s">
        <v>175</v>
      </c>
      <c r="E56" s="12" t="s">
        <v>176</v>
      </c>
      <c r="F56" s="10"/>
      <c r="G56" s="18">
        <v>33</v>
      </c>
      <c r="H56" s="18">
        <v>31</v>
      </c>
      <c r="I56" s="18">
        <v>68</v>
      </c>
      <c r="J56" s="28">
        <v>132</v>
      </c>
      <c r="K56" s="28">
        <v>31</v>
      </c>
      <c r="L56" s="29">
        <v>1.8103009259259259E-3</v>
      </c>
    </row>
    <row r="57" spans="2:24" s="20" customFormat="1" ht="13.5" customHeight="1" x14ac:dyDescent="0.25">
      <c r="B57" s="28">
        <v>49</v>
      </c>
      <c r="C57" s="30" t="s">
        <v>91</v>
      </c>
      <c r="D57" s="9" t="s">
        <v>201</v>
      </c>
      <c r="E57" s="12" t="s">
        <v>157</v>
      </c>
      <c r="F57" s="10"/>
      <c r="G57" s="18">
        <v>69</v>
      </c>
      <c r="H57" s="18">
        <v>44</v>
      </c>
      <c r="I57" s="18">
        <v>20</v>
      </c>
      <c r="J57" s="28">
        <v>133</v>
      </c>
      <c r="K57" s="28">
        <v>20</v>
      </c>
      <c r="L57" s="29" t="s">
        <v>100</v>
      </c>
    </row>
    <row r="58" spans="2:24" s="20" customFormat="1" ht="13.5" customHeight="1" x14ac:dyDescent="0.25">
      <c r="B58" s="28">
        <v>50</v>
      </c>
      <c r="C58" s="30" t="s">
        <v>34</v>
      </c>
      <c r="D58" s="9" t="s">
        <v>187</v>
      </c>
      <c r="E58" s="12" t="s">
        <v>19</v>
      </c>
      <c r="F58" s="10"/>
      <c r="G58" s="18">
        <v>48</v>
      </c>
      <c r="H58" s="18">
        <v>59</v>
      </c>
      <c r="I58" s="18">
        <v>27</v>
      </c>
      <c r="J58" s="28">
        <v>134</v>
      </c>
      <c r="K58" s="28">
        <v>27</v>
      </c>
      <c r="L58" s="29">
        <v>1.7539351851851852E-3</v>
      </c>
    </row>
    <row r="59" spans="2:24" s="20" customFormat="1" ht="13.5" customHeight="1" x14ac:dyDescent="0.25">
      <c r="B59" s="28">
        <v>51</v>
      </c>
      <c r="C59" s="30" t="s">
        <v>59</v>
      </c>
      <c r="D59" s="9" t="s">
        <v>65</v>
      </c>
      <c r="E59" s="12" t="s">
        <v>208</v>
      </c>
      <c r="F59" s="10"/>
      <c r="G59" s="18">
        <v>46</v>
      </c>
      <c r="H59" s="18">
        <v>48</v>
      </c>
      <c r="I59" s="18">
        <v>41</v>
      </c>
      <c r="J59" s="28">
        <v>135</v>
      </c>
      <c r="K59" s="28">
        <v>41</v>
      </c>
      <c r="L59" s="29">
        <v>1.807638888888889E-3</v>
      </c>
    </row>
    <row r="60" spans="2:24" s="20" customFormat="1" ht="13.5" customHeight="1" x14ac:dyDescent="0.25">
      <c r="B60" s="28">
        <v>52</v>
      </c>
      <c r="C60" s="30" t="s">
        <v>53</v>
      </c>
      <c r="D60" s="9" t="s">
        <v>168</v>
      </c>
      <c r="E60" s="12" t="s">
        <v>208</v>
      </c>
      <c r="F60" s="10"/>
      <c r="G60" s="18">
        <v>21</v>
      </c>
      <c r="H60" s="18">
        <v>56</v>
      </c>
      <c r="I60" s="18">
        <v>59</v>
      </c>
      <c r="J60" s="28">
        <v>136</v>
      </c>
      <c r="K60" s="28">
        <v>21</v>
      </c>
      <c r="L60" s="29">
        <v>1.7583333333333331E-3</v>
      </c>
    </row>
    <row r="61" spans="2:24" s="20" customFormat="1" ht="13.5" customHeight="1" x14ac:dyDescent="0.25">
      <c r="B61" s="28">
        <v>53</v>
      </c>
      <c r="C61" s="30" t="s">
        <v>60</v>
      </c>
      <c r="D61" s="9" t="s">
        <v>184</v>
      </c>
      <c r="E61" s="12" t="s">
        <v>16</v>
      </c>
      <c r="F61" s="10"/>
      <c r="G61" s="18">
        <v>43</v>
      </c>
      <c r="H61" s="18">
        <v>46</v>
      </c>
      <c r="I61" s="18">
        <v>48</v>
      </c>
      <c r="J61" s="28">
        <v>137</v>
      </c>
      <c r="K61" s="28">
        <v>43</v>
      </c>
      <c r="L61" s="29">
        <v>1.797800925925926E-3</v>
      </c>
    </row>
    <row r="62" spans="2:24" s="20" customFormat="1" ht="13.5" customHeight="1" x14ac:dyDescent="0.25">
      <c r="B62" s="28">
        <v>54</v>
      </c>
      <c r="C62" s="30" t="s">
        <v>77</v>
      </c>
      <c r="D62" s="9" t="s">
        <v>159</v>
      </c>
      <c r="E62" s="12" t="s">
        <v>13</v>
      </c>
      <c r="F62" s="10"/>
      <c r="G62" s="18">
        <v>11</v>
      </c>
      <c r="H62" s="18">
        <v>68</v>
      </c>
      <c r="I62" s="18">
        <v>62</v>
      </c>
      <c r="J62" s="28">
        <v>141</v>
      </c>
      <c r="K62" s="28">
        <v>11</v>
      </c>
      <c r="L62" s="29">
        <v>1.6476851851851854E-3</v>
      </c>
    </row>
    <row r="63" spans="2:24" s="20" customFormat="1" ht="13.5" customHeight="1" x14ac:dyDescent="0.25">
      <c r="B63" s="28">
        <v>55</v>
      </c>
      <c r="C63" s="30" t="s">
        <v>69</v>
      </c>
      <c r="D63" s="9" t="s">
        <v>179</v>
      </c>
      <c r="E63" s="12" t="s">
        <v>209</v>
      </c>
      <c r="F63" s="10"/>
      <c r="G63" s="18">
        <v>36</v>
      </c>
      <c r="H63" s="18">
        <v>62</v>
      </c>
      <c r="I63" s="18">
        <v>47</v>
      </c>
      <c r="J63" s="28">
        <v>145</v>
      </c>
      <c r="K63" s="28">
        <v>36</v>
      </c>
      <c r="L63" s="29">
        <v>1.6540509259259258E-3</v>
      </c>
    </row>
    <row r="64" spans="2:24" s="20" customFormat="1" ht="13.5" customHeight="1" x14ac:dyDescent="0.25">
      <c r="B64" s="28">
        <v>56</v>
      </c>
      <c r="C64" s="30" t="s">
        <v>71</v>
      </c>
      <c r="D64" s="9" t="s">
        <v>192</v>
      </c>
      <c r="E64" s="12" t="s">
        <v>20</v>
      </c>
      <c r="F64" s="10"/>
      <c r="G64" s="18">
        <v>54</v>
      </c>
      <c r="H64" s="18">
        <v>64</v>
      </c>
      <c r="I64" s="18">
        <v>33</v>
      </c>
      <c r="J64" s="28">
        <v>151</v>
      </c>
      <c r="K64" s="28">
        <v>33</v>
      </c>
      <c r="L64" s="29">
        <v>1.8326388888888889E-3</v>
      </c>
    </row>
    <row r="65" spans="2:12" s="20" customFormat="1" ht="13.5" customHeight="1" x14ac:dyDescent="0.25">
      <c r="B65" s="28">
        <v>57</v>
      </c>
      <c r="C65" s="30" t="s">
        <v>50</v>
      </c>
      <c r="D65" s="9" t="s">
        <v>195</v>
      </c>
      <c r="E65" s="12" t="s">
        <v>209</v>
      </c>
      <c r="F65" s="10"/>
      <c r="G65" s="18">
        <v>57</v>
      </c>
      <c r="H65" s="18">
        <v>29</v>
      </c>
      <c r="I65" s="18">
        <v>68</v>
      </c>
      <c r="J65" s="28">
        <v>154</v>
      </c>
      <c r="K65" s="28">
        <v>29</v>
      </c>
      <c r="L65" s="29">
        <v>2.0056712962962962E-3</v>
      </c>
    </row>
    <row r="66" spans="2:12" s="20" customFormat="1" ht="13.5" customHeight="1" x14ac:dyDescent="0.25">
      <c r="B66" s="28">
        <v>58</v>
      </c>
      <c r="C66" s="30" t="s">
        <v>58</v>
      </c>
      <c r="D66" s="9" t="s">
        <v>115</v>
      </c>
      <c r="E66" s="12" t="s">
        <v>208</v>
      </c>
      <c r="F66" s="10"/>
      <c r="G66" s="18">
        <v>53</v>
      </c>
      <c r="H66" s="18">
        <v>45</v>
      </c>
      <c r="I66" s="18">
        <v>56</v>
      </c>
      <c r="J66" s="28">
        <v>154</v>
      </c>
      <c r="K66" s="28">
        <v>45</v>
      </c>
      <c r="L66" s="29">
        <v>1.8600694444444446E-3</v>
      </c>
    </row>
    <row r="67" spans="2:12" s="20" customFormat="1" ht="13.5" customHeight="1" x14ac:dyDescent="0.25">
      <c r="B67" s="28">
        <v>59</v>
      </c>
      <c r="C67" s="30" t="s">
        <v>63</v>
      </c>
      <c r="D67" s="9" t="s">
        <v>188</v>
      </c>
      <c r="E67" s="12" t="s">
        <v>16</v>
      </c>
      <c r="F67" s="10"/>
      <c r="G67" s="18">
        <v>49</v>
      </c>
      <c r="H67" s="18">
        <v>40</v>
      </c>
      <c r="I67" s="18">
        <v>68</v>
      </c>
      <c r="J67" s="28">
        <v>157</v>
      </c>
      <c r="K67" s="28">
        <v>40</v>
      </c>
      <c r="L67" s="29">
        <v>1.7629629629629629E-3</v>
      </c>
    </row>
    <row r="68" spans="2:12" s="20" customFormat="1" ht="13.5" customHeight="1" x14ac:dyDescent="0.25">
      <c r="B68" s="28">
        <v>60</v>
      </c>
      <c r="C68" s="30" t="s">
        <v>48</v>
      </c>
      <c r="D68" s="9" t="s">
        <v>199</v>
      </c>
      <c r="E68" s="12" t="s">
        <v>19</v>
      </c>
      <c r="F68" s="10"/>
      <c r="G68" s="18">
        <v>62</v>
      </c>
      <c r="H68" s="18">
        <v>52</v>
      </c>
      <c r="I68" s="18">
        <v>49</v>
      </c>
      <c r="J68" s="28">
        <v>163</v>
      </c>
      <c r="K68" s="28">
        <v>49</v>
      </c>
      <c r="L68" s="29">
        <v>1.8300925925925926E-3</v>
      </c>
    </row>
    <row r="69" spans="2:12" s="20" customFormat="1" ht="13.5" customHeight="1" x14ac:dyDescent="0.25">
      <c r="B69" s="28">
        <v>61</v>
      </c>
      <c r="C69" s="30">
        <v>111</v>
      </c>
      <c r="D69" s="9" t="s">
        <v>189</v>
      </c>
      <c r="E69" s="12" t="s">
        <v>13</v>
      </c>
      <c r="F69" s="10"/>
      <c r="G69" s="18">
        <v>50</v>
      </c>
      <c r="H69" s="18">
        <v>68</v>
      </c>
      <c r="I69" s="18">
        <v>50</v>
      </c>
      <c r="J69" s="28">
        <v>168</v>
      </c>
      <c r="K69" s="28">
        <v>50</v>
      </c>
      <c r="L69" s="29">
        <v>1.7570601851851853E-3</v>
      </c>
    </row>
    <row r="70" spans="2:12" s="20" customFormat="1" ht="13.5" customHeight="1" x14ac:dyDescent="0.25">
      <c r="B70" s="28">
        <v>62</v>
      </c>
      <c r="C70" s="30" t="s">
        <v>49</v>
      </c>
      <c r="D70" s="9" t="s">
        <v>198</v>
      </c>
      <c r="E70" s="12" t="s">
        <v>18</v>
      </c>
      <c r="F70" s="10"/>
      <c r="G70" s="18">
        <v>61</v>
      </c>
      <c r="H70" s="18">
        <v>50</v>
      </c>
      <c r="I70" s="18">
        <v>58</v>
      </c>
      <c r="J70" s="28">
        <v>169</v>
      </c>
      <c r="K70" s="28">
        <v>50</v>
      </c>
      <c r="L70" s="29">
        <v>1.7949074074074076E-3</v>
      </c>
    </row>
    <row r="71" spans="2:12" s="20" customFormat="1" ht="13.5" customHeight="1" x14ac:dyDescent="0.25">
      <c r="B71" s="28">
        <v>63</v>
      </c>
      <c r="C71" s="30" t="s">
        <v>93</v>
      </c>
      <c r="D71" s="9" t="s">
        <v>193</v>
      </c>
      <c r="E71" s="12" t="s">
        <v>157</v>
      </c>
      <c r="F71" s="10"/>
      <c r="G71" s="18">
        <v>55</v>
      </c>
      <c r="H71" s="18">
        <v>63</v>
      </c>
      <c r="I71" s="18">
        <v>54</v>
      </c>
      <c r="J71" s="28">
        <v>172</v>
      </c>
      <c r="K71" s="28">
        <v>54</v>
      </c>
      <c r="L71" s="29">
        <v>1.8778935185185185E-3</v>
      </c>
    </row>
    <row r="72" spans="2:12" s="20" customFormat="1" ht="13.5" customHeight="1" x14ac:dyDescent="0.25">
      <c r="B72" s="28">
        <v>64</v>
      </c>
      <c r="C72" s="30" t="s">
        <v>24</v>
      </c>
      <c r="D72" s="9" t="s">
        <v>197</v>
      </c>
      <c r="E72" s="12" t="s">
        <v>19</v>
      </c>
      <c r="F72" s="10"/>
      <c r="G72" s="18">
        <v>60</v>
      </c>
      <c r="H72" s="18">
        <v>57</v>
      </c>
      <c r="I72" s="18">
        <v>55</v>
      </c>
      <c r="J72" s="28">
        <v>172</v>
      </c>
      <c r="K72" s="28">
        <v>55</v>
      </c>
      <c r="L72" s="29">
        <v>1.8043981481481483E-3</v>
      </c>
    </row>
    <row r="73" spans="2:12" s="20" customFormat="1" ht="13.5" customHeight="1" x14ac:dyDescent="0.25">
      <c r="B73" s="28">
        <v>65</v>
      </c>
      <c r="C73" s="30">
        <v>102</v>
      </c>
      <c r="D73" s="9" t="s">
        <v>114</v>
      </c>
      <c r="E73" s="12" t="s">
        <v>207</v>
      </c>
      <c r="F73" s="10"/>
      <c r="G73" s="18">
        <v>58</v>
      </c>
      <c r="H73" s="18">
        <v>54</v>
      </c>
      <c r="I73" s="18">
        <v>61</v>
      </c>
      <c r="J73" s="28">
        <v>173</v>
      </c>
      <c r="K73" s="28">
        <v>54</v>
      </c>
      <c r="L73" s="29">
        <v>1.8572916666666666E-3</v>
      </c>
    </row>
    <row r="74" spans="2:12" s="20" customFormat="1" ht="13.5" customHeight="1" x14ac:dyDescent="0.25">
      <c r="B74" s="28">
        <v>66</v>
      </c>
      <c r="C74" s="30" t="s">
        <v>40</v>
      </c>
      <c r="D74" s="9" t="s">
        <v>202</v>
      </c>
      <c r="E74" s="12" t="s">
        <v>209</v>
      </c>
      <c r="F74" s="10"/>
      <c r="G74" s="18">
        <v>69</v>
      </c>
      <c r="H74" s="18">
        <v>68</v>
      </c>
      <c r="I74" s="18">
        <v>38</v>
      </c>
      <c r="J74" s="28">
        <v>175</v>
      </c>
      <c r="K74" s="28">
        <v>38</v>
      </c>
      <c r="L74" s="29" t="s">
        <v>100</v>
      </c>
    </row>
    <row r="75" spans="2:12" s="20" customFormat="1" ht="13.5" customHeight="1" x14ac:dyDescent="0.25">
      <c r="B75" s="28">
        <v>67</v>
      </c>
      <c r="C75" s="30" t="s">
        <v>64</v>
      </c>
      <c r="D75" s="9" t="s">
        <v>196</v>
      </c>
      <c r="E75" s="12" t="s">
        <v>95</v>
      </c>
      <c r="F75" s="10"/>
      <c r="G75" s="18">
        <v>59</v>
      </c>
      <c r="H75" s="18">
        <v>58</v>
      </c>
      <c r="I75" s="18">
        <v>60</v>
      </c>
      <c r="J75" s="28">
        <v>177</v>
      </c>
      <c r="K75" s="28">
        <v>58</v>
      </c>
      <c r="L75" s="29">
        <v>1.6886574074074074E-3</v>
      </c>
    </row>
    <row r="76" spans="2:12" s="20" customFormat="1" ht="13.5" customHeight="1" x14ac:dyDescent="0.25">
      <c r="B76" s="28">
        <v>68</v>
      </c>
      <c r="C76" s="30" t="s">
        <v>39</v>
      </c>
      <c r="D76" s="9" t="s">
        <v>203</v>
      </c>
      <c r="E76" s="12" t="s">
        <v>19</v>
      </c>
      <c r="F76" s="10"/>
      <c r="G76" s="18"/>
      <c r="H76" s="18"/>
      <c r="I76" s="18"/>
      <c r="J76" s="28" t="s">
        <v>101</v>
      </c>
      <c r="K76" s="28" t="s">
        <v>101</v>
      </c>
      <c r="L76" s="29" t="s">
        <v>154</v>
      </c>
    </row>
    <row r="77" spans="2:12" s="20" customFormat="1" ht="13.5" hidden="1" customHeight="1" x14ac:dyDescent="0.25">
      <c r="B77" s="28">
        <v>69</v>
      </c>
      <c r="C77" s="30"/>
      <c r="D77" s="9" t="e">
        <f>VLOOKUP($C77,[1]un!$B$11:$DW$130,2,FALSE)</f>
        <v>#N/A</v>
      </c>
      <c r="E77" s="12" t="e">
        <f>VLOOKUP($C77,[1]un!$B$11:$DW$130,3,FALSE)</f>
        <v>#N/A</v>
      </c>
      <c r="F77" s="10"/>
      <c r="G77" s="18" t="e">
        <f>VLOOKUP($C77,[1]un!$B$11:$DW$130,121,FALSE)</f>
        <v>#N/A</v>
      </c>
      <c r="H77" s="18" t="e">
        <f>VLOOKUP($C77,[1]un!$B$11:$DW$130,122,FALSE)</f>
        <v>#N/A</v>
      </c>
      <c r="I77" s="18" t="e">
        <f>VLOOKUP($C77,[1]un!$B$11:$DW$130,123,FALSE)</f>
        <v>#N/A</v>
      </c>
      <c r="J77" s="28" t="e">
        <f>VLOOKUP($C77,[1]un!$B$11:$DW$130,124,FALSE)</f>
        <v>#N/A</v>
      </c>
      <c r="K77" s="28" t="e">
        <f>VLOOKUP($C77,[1]un!$B$11:$DW$130,125,FALSE)</f>
        <v>#N/A</v>
      </c>
      <c r="L77" s="11" t="e">
        <f>VLOOKUP($C77,[1]un!$B$11:$DW$130,126,FALSE)</f>
        <v>#N/A</v>
      </c>
    </row>
    <row r="78" spans="2:12" s="20" customFormat="1" ht="13.5" hidden="1" customHeight="1" x14ac:dyDescent="0.25">
      <c r="B78" s="28">
        <v>70</v>
      </c>
      <c r="C78" s="30"/>
      <c r="D78" s="9" t="e">
        <f>VLOOKUP($C78,[1]un!$B$11:$DW$130,2,FALSE)</f>
        <v>#N/A</v>
      </c>
      <c r="E78" s="12" t="e">
        <f>VLOOKUP($C78,[1]un!$B$11:$DW$130,3,FALSE)</f>
        <v>#N/A</v>
      </c>
      <c r="F78" s="10"/>
      <c r="G78" s="18" t="e">
        <f>VLOOKUP($C78,[1]un!$B$11:$DW$130,121,FALSE)</f>
        <v>#N/A</v>
      </c>
      <c r="H78" s="18" t="e">
        <f>VLOOKUP($C78,[1]un!$B$11:$DW$130,122,FALSE)</f>
        <v>#N/A</v>
      </c>
      <c r="I78" s="18" t="e">
        <f>VLOOKUP($C78,[1]un!$B$11:$DW$130,123,FALSE)</f>
        <v>#N/A</v>
      </c>
      <c r="J78" s="28" t="e">
        <f>VLOOKUP($C78,[1]un!$B$11:$DW$130,124,FALSE)</f>
        <v>#N/A</v>
      </c>
      <c r="K78" s="28" t="e">
        <f>VLOOKUP($C78,[1]un!$B$11:$DW$130,125,FALSE)</f>
        <v>#N/A</v>
      </c>
      <c r="L78" s="11" t="e">
        <f>VLOOKUP($C78,[1]un!$B$11:$DW$130,126,FALSE)</f>
        <v>#N/A</v>
      </c>
    </row>
    <row r="79" spans="2:12" s="20" customFormat="1" ht="13.5" hidden="1" customHeight="1" x14ac:dyDescent="0.25">
      <c r="B79" s="28">
        <v>71</v>
      </c>
      <c r="C79" s="30"/>
      <c r="D79" s="9" t="e">
        <f>VLOOKUP($C79,[1]un!$B$11:$DW$130,2,FALSE)</f>
        <v>#N/A</v>
      </c>
      <c r="E79" s="12" t="e">
        <f>VLOOKUP($C79,[1]un!$B$11:$DW$130,3,FALSE)</f>
        <v>#N/A</v>
      </c>
      <c r="F79" s="10"/>
      <c r="G79" s="18" t="e">
        <f>VLOOKUP($C79,[1]un!$B$11:$DW$130,121,FALSE)</f>
        <v>#N/A</v>
      </c>
      <c r="H79" s="18" t="e">
        <f>VLOOKUP($C79,[1]un!$B$11:$DW$130,122,FALSE)</f>
        <v>#N/A</v>
      </c>
      <c r="I79" s="18" t="e">
        <f>VLOOKUP($C79,[1]un!$B$11:$DW$130,123,FALSE)</f>
        <v>#N/A</v>
      </c>
      <c r="J79" s="28" t="e">
        <f>VLOOKUP($C79,[1]un!$B$11:$DW$130,124,FALSE)</f>
        <v>#N/A</v>
      </c>
      <c r="K79" s="28" t="e">
        <f>VLOOKUP($C79,[1]un!$B$11:$DW$130,125,FALSE)</f>
        <v>#N/A</v>
      </c>
      <c r="L79" s="11" t="e">
        <f>VLOOKUP($C79,[1]un!$B$11:$DW$130,126,FALSE)</f>
        <v>#N/A</v>
      </c>
    </row>
    <row r="80" spans="2:12" s="20" customFormat="1" ht="13.5" hidden="1" customHeight="1" x14ac:dyDescent="0.25">
      <c r="B80" s="28">
        <v>72</v>
      </c>
      <c r="C80" s="30"/>
      <c r="D80" s="9" t="e">
        <f>VLOOKUP($C80,[1]un!$B$11:$DW$130,2,FALSE)</f>
        <v>#N/A</v>
      </c>
      <c r="E80" s="12" t="e">
        <f>VLOOKUP($C80,[1]un!$B$11:$DW$130,3,FALSE)</f>
        <v>#N/A</v>
      </c>
      <c r="F80" s="10"/>
      <c r="G80" s="18" t="e">
        <f>VLOOKUP($C80,[1]un!$B$11:$DW$130,121,FALSE)</f>
        <v>#N/A</v>
      </c>
      <c r="H80" s="18" t="e">
        <f>VLOOKUP($C80,[1]un!$B$11:$DW$130,122,FALSE)</f>
        <v>#N/A</v>
      </c>
      <c r="I80" s="18" t="e">
        <f>VLOOKUP($C80,[1]un!$B$11:$DW$130,123,FALSE)</f>
        <v>#N/A</v>
      </c>
      <c r="J80" s="28" t="e">
        <f>VLOOKUP($C80,[1]un!$B$11:$DW$130,124,FALSE)</f>
        <v>#N/A</v>
      </c>
      <c r="K80" s="28" t="e">
        <f>VLOOKUP($C80,[1]un!$B$11:$DW$130,125,FALSE)</f>
        <v>#N/A</v>
      </c>
      <c r="L80" s="11" t="e">
        <f>VLOOKUP($C80,[1]un!$B$11:$DW$130,126,FALSE)</f>
        <v>#N/A</v>
      </c>
    </row>
    <row r="81" spans="2:12" s="20" customFormat="1" ht="13.5" hidden="1" customHeight="1" x14ac:dyDescent="0.25">
      <c r="B81" s="28">
        <v>73</v>
      </c>
      <c r="C81" s="30"/>
      <c r="D81" s="9" t="e">
        <f>VLOOKUP($C81,[1]un!$B$11:$DW$130,2,FALSE)</f>
        <v>#N/A</v>
      </c>
      <c r="E81" s="12" t="e">
        <f>VLOOKUP($C81,[1]un!$B$11:$DW$130,3,FALSE)</f>
        <v>#N/A</v>
      </c>
      <c r="F81" s="10"/>
      <c r="G81" s="18" t="e">
        <f>VLOOKUP($C81,[1]un!$B$11:$DW$130,121,FALSE)</f>
        <v>#N/A</v>
      </c>
      <c r="H81" s="18" t="e">
        <f>VLOOKUP($C81,[1]un!$B$11:$DW$130,122,FALSE)</f>
        <v>#N/A</v>
      </c>
      <c r="I81" s="18" t="e">
        <f>VLOOKUP($C81,[1]un!$B$11:$DW$130,123,FALSE)</f>
        <v>#N/A</v>
      </c>
      <c r="J81" s="28" t="e">
        <f>VLOOKUP($C81,[1]un!$B$11:$DW$130,124,FALSE)</f>
        <v>#N/A</v>
      </c>
      <c r="K81" s="28" t="e">
        <f>VLOOKUP($C81,[1]un!$B$11:$DW$130,125,FALSE)</f>
        <v>#N/A</v>
      </c>
      <c r="L81" s="11" t="e">
        <f>VLOOKUP($C81,[1]un!$B$11:$DW$130,126,FALSE)</f>
        <v>#N/A</v>
      </c>
    </row>
    <row r="82" spans="2:12" s="20" customFormat="1" ht="13.5" hidden="1" customHeight="1" x14ac:dyDescent="0.25">
      <c r="B82" s="28">
        <v>74</v>
      </c>
      <c r="C82" s="30"/>
      <c r="D82" s="9" t="e">
        <f>VLOOKUP($C82,[1]un!$B$11:$DW$130,2,FALSE)</f>
        <v>#N/A</v>
      </c>
      <c r="E82" s="12" t="e">
        <f>VLOOKUP($C82,[1]un!$B$11:$DW$130,3,FALSE)</f>
        <v>#N/A</v>
      </c>
      <c r="F82" s="10"/>
      <c r="G82" s="18" t="e">
        <f>VLOOKUP($C82,[1]un!$B$11:$DW$130,121,FALSE)</f>
        <v>#N/A</v>
      </c>
      <c r="H82" s="18" t="e">
        <f>VLOOKUP($C82,[1]un!$B$11:$DW$130,122,FALSE)</f>
        <v>#N/A</v>
      </c>
      <c r="I82" s="18" t="e">
        <f>VLOOKUP($C82,[1]un!$B$11:$DW$130,123,FALSE)</f>
        <v>#N/A</v>
      </c>
      <c r="J82" s="28" t="e">
        <f>VLOOKUP($C82,[1]un!$B$11:$DW$130,124,FALSE)</f>
        <v>#N/A</v>
      </c>
      <c r="K82" s="28" t="e">
        <f>VLOOKUP($C82,[1]un!$B$11:$DW$130,125,FALSE)</f>
        <v>#N/A</v>
      </c>
      <c r="L82" s="11" t="e">
        <f>VLOOKUP($C82,[1]un!$B$11:$DW$130,126,FALSE)</f>
        <v>#N/A</v>
      </c>
    </row>
    <row r="83" spans="2:12" s="20" customFormat="1" ht="13.5" hidden="1" customHeight="1" x14ac:dyDescent="0.25">
      <c r="B83" s="28">
        <v>75</v>
      </c>
      <c r="C83" s="30"/>
      <c r="D83" s="9" t="e">
        <f>VLOOKUP($C83,[1]un!$B$11:$DW$130,2,FALSE)</f>
        <v>#N/A</v>
      </c>
      <c r="E83" s="12" t="e">
        <f>VLOOKUP($C83,[1]un!$B$11:$DW$130,3,FALSE)</f>
        <v>#N/A</v>
      </c>
      <c r="F83" s="10"/>
      <c r="G83" s="18" t="e">
        <f>VLOOKUP($C83,[1]un!$B$11:$DW$130,121,FALSE)</f>
        <v>#N/A</v>
      </c>
      <c r="H83" s="18" t="e">
        <f>VLOOKUP($C83,[1]un!$B$11:$DW$130,122,FALSE)</f>
        <v>#N/A</v>
      </c>
      <c r="I83" s="18" t="e">
        <f>VLOOKUP($C83,[1]un!$B$11:$DW$130,123,FALSE)</f>
        <v>#N/A</v>
      </c>
      <c r="J83" s="28" t="e">
        <f>VLOOKUP($C83,[1]un!$B$11:$DW$130,124,FALSE)</f>
        <v>#N/A</v>
      </c>
      <c r="K83" s="28" t="e">
        <f>VLOOKUP($C83,[1]un!$B$11:$DW$130,125,FALSE)</f>
        <v>#N/A</v>
      </c>
      <c r="L83" s="11" t="e">
        <f>VLOOKUP($C83,[1]un!$B$11:$DW$130,126,FALSE)</f>
        <v>#N/A</v>
      </c>
    </row>
    <row r="84" spans="2:12" s="20" customFormat="1" ht="13.5" hidden="1" customHeight="1" x14ac:dyDescent="0.25">
      <c r="B84" s="28">
        <v>76</v>
      </c>
      <c r="C84" s="30"/>
      <c r="D84" s="9" t="e">
        <f>VLOOKUP($C84,[1]un!$B$11:$DW$130,2,FALSE)</f>
        <v>#N/A</v>
      </c>
      <c r="E84" s="12" t="e">
        <f>VLOOKUP($C84,[1]un!$B$11:$DW$130,3,FALSE)</f>
        <v>#N/A</v>
      </c>
      <c r="F84" s="10"/>
      <c r="G84" s="18" t="e">
        <f>VLOOKUP($C84,[1]un!$B$11:$DW$130,121,FALSE)</f>
        <v>#N/A</v>
      </c>
      <c r="H84" s="18" t="e">
        <f>VLOOKUP($C84,[1]un!$B$11:$DW$130,122,FALSE)</f>
        <v>#N/A</v>
      </c>
      <c r="I84" s="18" t="e">
        <f>VLOOKUP($C84,[1]un!$B$11:$DW$130,123,FALSE)</f>
        <v>#N/A</v>
      </c>
      <c r="J84" s="28" t="e">
        <f>VLOOKUP($C84,[1]un!$B$11:$DW$130,124,FALSE)</f>
        <v>#N/A</v>
      </c>
      <c r="K84" s="28" t="e">
        <f>VLOOKUP($C84,[1]un!$B$11:$DW$130,125,FALSE)</f>
        <v>#N/A</v>
      </c>
      <c r="L84" s="11" t="e">
        <f>VLOOKUP($C84,[1]un!$B$11:$DW$130,126,FALSE)</f>
        <v>#N/A</v>
      </c>
    </row>
    <row r="85" spans="2:12" s="20" customFormat="1" ht="13.5" hidden="1" customHeight="1" x14ac:dyDescent="0.25">
      <c r="B85" s="28">
        <v>77</v>
      </c>
      <c r="C85" s="28"/>
      <c r="D85" s="9" t="e">
        <f>VLOOKUP($C85,[1]un!$B$11:$DW$130,2,FALSE)</f>
        <v>#N/A</v>
      </c>
      <c r="E85" s="12" t="e">
        <f>VLOOKUP($C85,[1]un!$B$11:$DW$130,3,FALSE)</f>
        <v>#N/A</v>
      </c>
      <c r="F85" s="10"/>
      <c r="G85" s="18" t="e">
        <f>VLOOKUP($C85,[1]un!$B$11:$DW$130,121,FALSE)</f>
        <v>#N/A</v>
      </c>
      <c r="H85" s="18" t="e">
        <f>VLOOKUP($C85,[1]un!$B$11:$DW$130,122,FALSE)</f>
        <v>#N/A</v>
      </c>
      <c r="I85" s="18" t="e">
        <f>VLOOKUP($C85,[1]un!$B$11:$DW$130,123,FALSE)</f>
        <v>#N/A</v>
      </c>
      <c r="J85" s="28" t="e">
        <f>VLOOKUP($C85,[1]un!$B$11:$DW$130,124,FALSE)</f>
        <v>#N/A</v>
      </c>
      <c r="K85" s="28" t="e">
        <f>VLOOKUP($C85,[1]un!$B$11:$DW$130,125,FALSE)</f>
        <v>#N/A</v>
      </c>
      <c r="L85" s="11" t="e">
        <f>VLOOKUP($C85,[1]un!$B$11:$DW$130,126,FALSE)</f>
        <v>#N/A</v>
      </c>
    </row>
    <row r="86" spans="2:12" s="20" customFormat="1" ht="13.5" hidden="1" customHeight="1" x14ac:dyDescent="0.25">
      <c r="B86" s="28">
        <v>78</v>
      </c>
      <c r="C86" s="30"/>
      <c r="D86" s="9" t="e">
        <f>VLOOKUP($C86,[1]un!$B$11:$DW$130,2,FALSE)</f>
        <v>#N/A</v>
      </c>
      <c r="E86" s="12" t="e">
        <f>VLOOKUP($C86,[1]un!$B$11:$DW$130,3,FALSE)</f>
        <v>#N/A</v>
      </c>
      <c r="F86" s="10"/>
      <c r="G86" s="18" t="e">
        <f>VLOOKUP($C86,[1]un!$B$11:$DW$130,121,FALSE)</f>
        <v>#N/A</v>
      </c>
      <c r="H86" s="18" t="e">
        <f>VLOOKUP($C86,[1]un!$B$11:$DW$130,122,FALSE)</f>
        <v>#N/A</v>
      </c>
      <c r="I86" s="18" t="e">
        <f>VLOOKUP($C86,[1]un!$B$11:$DW$130,123,FALSE)</f>
        <v>#N/A</v>
      </c>
      <c r="J86" s="28" t="e">
        <f>VLOOKUP($C86,[1]un!$B$11:$DW$130,124,FALSE)</f>
        <v>#N/A</v>
      </c>
      <c r="K86" s="28" t="e">
        <f>VLOOKUP($C86,[1]un!$B$11:$DW$130,125,FALSE)</f>
        <v>#N/A</v>
      </c>
      <c r="L86" s="11" t="e">
        <f>VLOOKUP($C86,[1]un!$B$11:$DW$130,126,FALSE)</f>
        <v>#N/A</v>
      </c>
    </row>
    <row r="87" spans="2:12" s="20" customFormat="1" ht="13.5" hidden="1" customHeight="1" x14ac:dyDescent="0.25">
      <c r="B87" s="28">
        <v>79</v>
      </c>
      <c r="C87" s="30"/>
      <c r="D87" s="9" t="e">
        <f>VLOOKUP($C87,[1]un!$B$11:$DW$130,2,FALSE)</f>
        <v>#N/A</v>
      </c>
      <c r="E87" s="12" t="e">
        <f>VLOOKUP($C87,[1]un!$B$11:$DW$130,3,FALSE)</f>
        <v>#N/A</v>
      </c>
      <c r="F87" s="10"/>
      <c r="G87" s="18" t="e">
        <f>VLOOKUP($C87,[1]un!$B$11:$DW$130,121,FALSE)</f>
        <v>#N/A</v>
      </c>
      <c r="H87" s="18" t="e">
        <f>VLOOKUP($C87,[1]un!$B$11:$DW$130,122,FALSE)</f>
        <v>#N/A</v>
      </c>
      <c r="I87" s="18" t="e">
        <f>VLOOKUP($C87,[1]un!$B$11:$DW$130,123,FALSE)</f>
        <v>#N/A</v>
      </c>
      <c r="J87" s="28" t="e">
        <f>VLOOKUP($C87,[1]un!$B$11:$DW$130,124,FALSE)</f>
        <v>#N/A</v>
      </c>
      <c r="K87" s="28" t="e">
        <f>VLOOKUP($C87,[1]un!$B$11:$DW$130,125,FALSE)</f>
        <v>#N/A</v>
      </c>
      <c r="L87" s="11" t="e">
        <f>VLOOKUP($C87,[1]un!$B$11:$DW$130,126,FALSE)</f>
        <v>#N/A</v>
      </c>
    </row>
    <row r="88" spans="2:12" s="20" customFormat="1" ht="13.5" hidden="1" customHeight="1" x14ac:dyDescent="0.25">
      <c r="B88" s="28">
        <v>80</v>
      </c>
      <c r="C88" s="30"/>
      <c r="D88" s="9" t="e">
        <f>VLOOKUP($C88,[1]un!$B$11:$DW$130,2,FALSE)</f>
        <v>#N/A</v>
      </c>
      <c r="E88" s="12" t="e">
        <f>VLOOKUP($C88,[1]un!$B$11:$DW$130,3,FALSE)</f>
        <v>#N/A</v>
      </c>
      <c r="F88" s="10"/>
      <c r="G88" s="18" t="e">
        <f>VLOOKUP($C88,[1]un!$B$11:$DW$130,121,FALSE)</f>
        <v>#N/A</v>
      </c>
      <c r="H88" s="18" t="e">
        <f>VLOOKUP($C88,[1]un!$B$11:$DW$130,122,FALSE)</f>
        <v>#N/A</v>
      </c>
      <c r="I88" s="18" t="e">
        <f>VLOOKUP($C88,[1]un!$B$11:$DW$130,123,FALSE)</f>
        <v>#N/A</v>
      </c>
      <c r="J88" s="28" t="e">
        <f>VLOOKUP($C88,[1]un!$B$11:$DW$130,124,FALSE)</f>
        <v>#N/A</v>
      </c>
      <c r="K88" s="28" t="e">
        <f>VLOOKUP($C88,[1]un!$B$11:$DW$130,125,FALSE)</f>
        <v>#N/A</v>
      </c>
      <c r="L88" s="11" t="e">
        <f>VLOOKUP($C88,[1]un!$B$11:$DW$130,126,FALSE)</f>
        <v>#N/A</v>
      </c>
    </row>
    <row r="89" spans="2:12" s="20" customFormat="1" ht="13.5" hidden="1" customHeight="1" x14ac:dyDescent="0.25">
      <c r="B89" s="28">
        <v>81</v>
      </c>
      <c r="C89" s="30"/>
      <c r="D89" s="9" t="e">
        <f>VLOOKUP($C89,[1]un!$B$11:$DW$130,2,FALSE)</f>
        <v>#N/A</v>
      </c>
      <c r="E89" s="12" t="e">
        <f>VLOOKUP($C89,[1]un!$B$11:$DW$130,3,FALSE)</f>
        <v>#N/A</v>
      </c>
      <c r="F89" s="10"/>
      <c r="G89" s="18" t="e">
        <f>VLOOKUP($C89,[1]un!$B$11:$DW$130,121,FALSE)</f>
        <v>#N/A</v>
      </c>
      <c r="H89" s="18" t="e">
        <f>VLOOKUP($C89,[1]un!$B$11:$DW$130,122,FALSE)</f>
        <v>#N/A</v>
      </c>
      <c r="I89" s="18" t="e">
        <f>VLOOKUP($C89,[1]un!$B$11:$DW$130,123,FALSE)</f>
        <v>#N/A</v>
      </c>
      <c r="J89" s="28" t="e">
        <f>VLOOKUP($C89,[1]un!$B$11:$DW$130,124,FALSE)</f>
        <v>#N/A</v>
      </c>
      <c r="K89" s="28" t="e">
        <f>VLOOKUP($C89,[1]un!$B$11:$DW$130,125,FALSE)</f>
        <v>#N/A</v>
      </c>
      <c r="L89" s="11" t="e">
        <f>VLOOKUP($C89,[1]un!$B$11:$DW$130,126,FALSE)</f>
        <v>#N/A</v>
      </c>
    </row>
    <row r="90" spans="2:12" s="20" customFormat="1" ht="13.5" hidden="1" customHeight="1" x14ac:dyDescent="0.25">
      <c r="B90" s="28">
        <v>82</v>
      </c>
      <c r="C90" s="30"/>
      <c r="D90" s="9" t="e">
        <f>VLOOKUP($C90,[1]un!$B$11:$DW$130,2,FALSE)</f>
        <v>#N/A</v>
      </c>
      <c r="E90" s="12" t="e">
        <f>VLOOKUP($C90,[1]un!$B$11:$DW$130,3,FALSE)</f>
        <v>#N/A</v>
      </c>
      <c r="F90" s="10"/>
      <c r="G90" s="18" t="e">
        <f>VLOOKUP($C90,[1]un!$B$11:$DW$130,121,FALSE)</f>
        <v>#N/A</v>
      </c>
      <c r="H90" s="18" t="e">
        <f>VLOOKUP($C90,[1]un!$B$11:$DW$130,122,FALSE)</f>
        <v>#N/A</v>
      </c>
      <c r="I90" s="18" t="e">
        <f>VLOOKUP($C90,[1]un!$B$11:$DW$130,123,FALSE)</f>
        <v>#N/A</v>
      </c>
      <c r="J90" s="28" t="e">
        <f>VLOOKUP($C90,[1]un!$B$11:$DW$130,124,FALSE)</f>
        <v>#N/A</v>
      </c>
      <c r="K90" s="28" t="e">
        <f>VLOOKUP($C90,[1]un!$B$11:$DW$130,125,FALSE)</f>
        <v>#N/A</v>
      </c>
      <c r="L90" s="11" t="e">
        <f>VLOOKUP($C90,[1]un!$B$11:$DW$130,126,FALSE)</f>
        <v>#N/A</v>
      </c>
    </row>
    <row r="91" spans="2:12" s="20" customFormat="1" ht="13.5" hidden="1" customHeight="1" x14ac:dyDescent="0.25">
      <c r="B91" s="28">
        <v>83</v>
      </c>
      <c r="C91" s="30"/>
      <c r="D91" s="9" t="e">
        <f>VLOOKUP($C91,[1]un!$B$11:$DW$130,2,FALSE)</f>
        <v>#N/A</v>
      </c>
      <c r="E91" s="12" t="e">
        <f>VLOOKUP($C91,[1]un!$B$11:$DW$130,3,FALSE)</f>
        <v>#N/A</v>
      </c>
      <c r="F91" s="10"/>
      <c r="G91" s="18" t="e">
        <f>VLOOKUP($C91,[1]un!$B$11:$DW$130,121,FALSE)</f>
        <v>#N/A</v>
      </c>
      <c r="H91" s="18" t="e">
        <f>VLOOKUP($C91,[1]un!$B$11:$DW$130,122,FALSE)</f>
        <v>#N/A</v>
      </c>
      <c r="I91" s="18" t="e">
        <f>VLOOKUP($C91,[1]un!$B$11:$DW$130,123,FALSE)</f>
        <v>#N/A</v>
      </c>
      <c r="J91" s="28" t="e">
        <f>VLOOKUP($C91,[1]un!$B$11:$DW$130,124,FALSE)</f>
        <v>#N/A</v>
      </c>
      <c r="K91" s="28" t="e">
        <f>VLOOKUP($C91,[1]un!$B$11:$DW$130,125,FALSE)</f>
        <v>#N/A</v>
      </c>
      <c r="L91" s="11" t="e">
        <f>VLOOKUP($C91,[1]un!$B$11:$DW$130,126,FALSE)</f>
        <v>#N/A</v>
      </c>
    </row>
    <row r="92" spans="2:12" ht="14.25" customHeight="1" x14ac:dyDescent="0.25">
      <c r="B92" s="6"/>
      <c r="C92" s="6"/>
      <c r="D92" s="23"/>
      <c r="E92" s="7"/>
      <c r="F92" s="24"/>
      <c r="G92" s="25"/>
      <c r="H92" s="25"/>
      <c r="I92" s="25"/>
      <c r="J92" s="6"/>
      <c r="K92" s="6"/>
      <c r="L92" s="26"/>
    </row>
  </sheetData>
  <mergeCells count="7">
    <mergeCell ref="S6:U6"/>
    <mergeCell ref="V6:V7"/>
    <mergeCell ref="W6:W7"/>
    <mergeCell ref="X6:X7"/>
    <mergeCell ref="G6:I6"/>
    <mergeCell ref="N6:N7"/>
    <mergeCell ref="R6:R7"/>
  </mergeCells>
  <printOptions horizontalCentered="1" verticalCentered="1"/>
  <pageMargins left="0.39370078740157483" right="0.39370078740157483" top="0.19685039370078741" bottom="0.78740157480314965" header="0.51181102362204722" footer="0.31496062992125984"/>
  <pageSetup paperSize="9" scale="85" orientation="landscape" r:id="rId1"/>
  <headerFooter alignWithMargins="0">
    <oddFooter>&amp;L&amp;"Times New Roman,обычный"Главный судья соревнований, судья ВК
Главный секретарь соревнований, судья 1К&amp;C&amp;"Times New Roman,обычный"А.М. Воскресенский 
Р.Л. Оганисян &amp;R&amp;"Times New Roman,обычный"электронный секундомер (0,01)</oddFooter>
  </headerFooter>
  <rowBreaks count="3" manualBreakCount="3">
    <brk id="36" min="1" max="18" man="1"/>
    <brk id="57" min="1" max="18" man="1"/>
    <brk id="7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Рейтинг_кубковых_соревнований</vt:lpstr>
      <vt:lpstr>Рейтинг_Кубок В.Ана</vt:lpstr>
      <vt:lpstr>'Рейтинг_Кубок В.Ана'!Заголовки_для_печати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2020-11-24T14:06:03Z</cp:lastPrinted>
  <dcterms:created xsi:type="dcterms:W3CDTF">1996-10-08T23:32:33Z</dcterms:created>
  <dcterms:modified xsi:type="dcterms:W3CDTF">2020-11-24T19:44:59Z</dcterms:modified>
</cp:coreProperties>
</file>